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jin/Downloads/SupportingInformation copy/SARS2 Delta_Antibody/Plating information/"/>
    </mc:Choice>
  </mc:AlternateContent>
  <xr:revisionPtr revIDLastSave="0" documentId="13_ncr:1_{AACAD435-FF6E-6A4B-AACF-0EC4C86688C9}" xr6:coauthVersionLast="47" xr6:coauthVersionMax="47" xr10:uidLastSave="{00000000-0000-0000-0000-000000000000}"/>
  <bookViews>
    <workbookView xWindow="0" yWindow="760" windowWidth="30240" windowHeight="17400" xr2:uid="{00000000-000D-0000-FFFF-FFFF00000000}"/>
  </bookViews>
  <sheets>
    <sheet name="PLATING_1 &amp; 2" sheetId="20" r:id="rId1"/>
    <sheet name="PLATING_3 &amp; 4" sheetId="24" r:id="rId2"/>
  </sheets>
  <definedNames>
    <definedName name="_xlnm.Print_Area" localSheetId="0">'PLATING_1 &amp; 2'!$B$1:$M$37</definedName>
    <definedName name="_xlnm.Print_Area" localSheetId="1">'PLATING_3 &amp; 4'!$B$1:$J$37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" i="24" l="1"/>
  <c r="N4" i="24"/>
  <c r="N5" i="24"/>
  <c r="N6" i="24"/>
  <c r="N7" i="24"/>
  <c r="N8" i="24"/>
  <c r="N9" i="24"/>
  <c r="N10" i="24"/>
  <c r="N11" i="24"/>
  <c r="N12" i="24"/>
  <c r="N13" i="24"/>
  <c r="N14" i="24"/>
  <c r="N15" i="24"/>
  <c r="N16" i="24"/>
  <c r="N17" i="24"/>
  <c r="N18" i="24"/>
  <c r="N19" i="24"/>
  <c r="N20" i="24"/>
  <c r="N21" i="24"/>
  <c r="N22" i="24"/>
  <c r="N2" i="24"/>
  <c r="N3" i="20"/>
  <c r="N4" i="20"/>
  <c r="N5" i="20"/>
  <c r="N6" i="20"/>
  <c r="N7" i="20"/>
  <c r="N8" i="20"/>
  <c r="N9" i="20"/>
  <c r="N10" i="20"/>
  <c r="N11" i="20"/>
  <c r="N12" i="20"/>
  <c r="N13" i="20"/>
  <c r="N14" i="20"/>
  <c r="N15" i="20"/>
  <c r="N16" i="20"/>
  <c r="N17" i="20"/>
  <c r="N18" i="20"/>
  <c r="N19" i="20"/>
  <c r="N20" i="20"/>
  <c r="N21" i="20"/>
  <c r="N22" i="20"/>
  <c r="N23" i="20"/>
  <c r="N24" i="20"/>
  <c r="N25" i="20"/>
  <c r="N26" i="20"/>
  <c r="N27" i="20"/>
  <c r="N28" i="20"/>
  <c r="N29" i="20"/>
  <c r="N30" i="20"/>
  <c r="N31" i="20"/>
  <c r="N32" i="20"/>
  <c r="N33" i="20"/>
  <c r="N34" i="20"/>
  <c r="N35" i="20"/>
  <c r="N36" i="20"/>
  <c r="N37" i="20"/>
  <c r="N38" i="20"/>
  <c r="N39" i="20"/>
  <c r="N40" i="20"/>
  <c r="N41" i="20"/>
  <c r="N42" i="20"/>
  <c r="N43" i="20"/>
  <c r="N44" i="20"/>
  <c r="N45" i="20"/>
  <c r="N46" i="20"/>
  <c r="N47" i="20"/>
  <c r="N48" i="20"/>
  <c r="N49" i="20"/>
  <c r="N50" i="20"/>
  <c r="N51" i="20"/>
  <c r="N52" i="20"/>
  <c r="N53" i="20"/>
  <c r="N54" i="20"/>
  <c r="N2" i="20"/>
</calcChain>
</file>

<file path=xl/sharedStrings.xml><?xml version="1.0" encoding="utf-8"?>
<sst xmlns="http://schemas.openxmlformats.org/spreadsheetml/2006/main" count="591" uniqueCount="258">
  <si>
    <t>Set</t>
  </si>
  <si>
    <t>Virus</t>
  </si>
  <si>
    <t>Plate ID</t>
  </si>
  <si>
    <t>Wells</t>
  </si>
  <si>
    <t>DELTA</t>
  </si>
  <si>
    <t>Ainnocence Set 1</t>
  </si>
  <si>
    <t>plated 01/24/22</t>
  </si>
  <si>
    <t>High stock conc. (col. 3) at various mg/ml -- for Ainnocence antibodies</t>
  </si>
  <si>
    <t>AINNDILN1</t>
  </si>
  <si>
    <t>AINNDILN2</t>
  </si>
  <si>
    <t>AINNDILN3</t>
  </si>
  <si>
    <t>AINNDILN4</t>
  </si>
  <si>
    <t>A03-A22</t>
  </si>
  <si>
    <t>B03-B22</t>
  </si>
  <si>
    <t>C03-C22</t>
  </si>
  <si>
    <t>D03-D22</t>
  </si>
  <si>
    <t>E03-E22</t>
  </si>
  <si>
    <t>F03-F22</t>
  </si>
  <si>
    <t>G03-G22</t>
  </si>
  <si>
    <t>H03-H22</t>
  </si>
  <si>
    <t>I03-I22</t>
  </si>
  <si>
    <t>J03-J22</t>
  </si>
  <si>
    <t>K03-K22</t>
  </si>
  <si>
    <t>L03-L22</t>
  </si>
  <si>
    <t>M03-M22</t>
  </si>
  <si>
    <t>N03-N22</t>
  </si>
  <si>
    <t>O03-O22</t>
  </si>
  <si>
    <t>P03-P22</t>
  </si>
  <si>
    <t>Antibody ID</t>
  </si>
  <si>
    <t>AIN1-3, AINNL0003</t>
  </si>
  <si>
    <t>AIN1-5, AINNL0005</t>
  </si>
  <si>
    <t>AIN1-6, AINNL0006</t>
  </si>
  <si>
    <t>AIN1-7, AINNL0007</t>
  </si>
  <si>
    <t>AIN1-8, AINNL0008</t>
  </si>
  <si>
    <t>AIN1-9, AINNL0009</t>
  </si>
  <si>
    <t>AIN1-10, AINNL0010</t>
  </si>
  <si>
    <t>AIN1-18, AINNL0018</t>
  </si>
  <si>
    <t>AIN1-21, AINNL0021</t>
  </si>
  <si>
    <t>AIN1-22, AINNL0022</t>
  </si>
  <si>
    <t>AIN1-26, AINNL0026</t>
  </si>
  <si>
    <t>AIN1-28, AINNL0028</t>
  </si>
  <si>
    <t>AIN1-29, AINNL0029</t>
  </si>
  <si>
    <t>AIN1-30, AINNL0030</t>
  </si>
  <si>
    <t>AIN1-31, AINNL0031</t>
  </si>
  <si>
    <t>AIN1-32, AINNL0032</t>
  </si>
  <si>
    <t>AIN1-33, AINNL0033</t>
  </si>
  <si>
    <t>AIN1-36, AINNL0036</t>
  </si>
  <si>
    <t>AIN1-1, AINNL0001</t>
  </si>
  <si>
    <t>AIN1-2, AINNL0002</t>
  </si>
  <si>
    <t>AIN1-4, AINNL0004</t>
  </si>
  <si>
    <t>AIN1-13, AINNL0013</t>
  </si>
  <si>
    <t>AIN1-15, AINNL0015</t>
  </si>
  <si>
    <t>AIN1-38, AINNL0038</t>
  </si>
  <si>
    <t>AIN1-39, AINNL0039</t>
  </si>
  <si>
    <t>AIN1-40, AINNL0040</t>
  </si>
  <si>
    <t>AIN1-41, AINNL0041</t>
  </si>
  <si>
    <t>AIN1-42, AINNL0042</t>
  </si>
  <si>
    <t>AIN1-11, AINNL0011</t>
  </si>
  <si>
    <t>AIN1-14, AINNL0014</t>
  </si>
  <si>
    <t>AIN1-17, AINNL0017</t>
  </si>
  <si>
    <t>AIN1-12, AINNL0012</t>
  </si>
  <si>
    <t>AIN1-20, AINNL0020</t>
  </si>
  <si>
    <t>AIN1-23, AINNL0023</t>
  </si>
  <si>
    <t>AIN1-19, AINNL0019</t>
  </si>
  <si>
    <t>AIN1-24, AINNL0024</t>
  </si>
  <si>
    <t>AIN1-25, AINNL0025</t>
  </si>
  <si>
    <t>AIN1-27, AINNL0027</t>
  </si>
  <si>
    <t>AIN1-34, AINNL0034</t>
  </si>
  <si>
    <t>AIN1-35, AINNL0035</t>
  </si>
  <si>
    <t>AIN1-37, AINNL0037</t>
  </si>
  <si>
    <t xml:space="preserve">AIN1-44, AINNL0044 </t>
  </si>
  <si>
    <t xml:space="preserve">AIN1-45, AINNL0045 </t>
  </si>
  <si>
    <t xml:space="preserve">AIN1-46, AINNL0046 </t>
  </si>
  <si>
    <t xml:space="preserve">AIN1-47, AINNL0047 </t>
  </si>
  <si>
    <t xml:space="preserve">AIN1-48, AINNL0048 </t>
  </si>
  <si>
    <t xml:space="preserve">AIN1-49, AINNL0049 </t>
  </si>
  <si>
    <t xml:space="preserve">AIN1-50, AINNL0050 </t>
  </si>
  <si>
    <t>AIN1-16, AINNL0016</t>
  </si>
  <si>
    <t>AIN2-1, REGN10933</t>
  </si>
  <si>
    <t>AIN2-2, REGN10987</t>
  </si>
  <si>
    <t>Ainnocence Set 2</t>
  </si>
  <si>
    <t>*mg/ml</t>
  </si>
  <si>
    <t xml:space="preserve">AIN1-43, AINNL0043 </t>
  </si>
  <si>
    <t>CLIENT CTRLS</t>
  </si>
  <si>
    <t>DID NOT REC. THIS LOT #MB15NO4102 [only on packing list]</t>
  </si>
  <si>
    <t>EMPTY WELLS</t>
  </si>
  <si>
    <t>LOT #MB15NO2511; no duplicates of AIN1-2 rec'd</t>
  </si>
  <si>
    <t>75ul of 1:15 high stock cmpd to col. 3; 47.5ul of media to col. 4-22</t>
  </si>
  <si>
    <t>Object Id</t>
  </si>
  <si>
    <t>Object Batch Ref</t>
  </si>
  <si>
    <t>Supplier Object Id</t>
  </si>
  <si>
    <t>Supplier Batch</t>
  </si>
  <si>
    <t>AB01974161</t>
  </si>
  <si>
    <t>AIN2-1_REGN10933</t>
  </si>
  <si>
    <t>Lot# MB15OC1436</t>
  </si>
  <si>
    <t>AB01974162</t>
  </si>
  <si>
    <t>AIN2-2_REGN10987</t>
  </si>
  <si>
    <t>Lot# MB15OC1437</t>
  </si>
  <si>
    <t>AB01974163</t>
  </si>
  <si>
    <t>AIN1-3_AINNL0003</t>
  </si>
  <si>
    <t>Lot# MB15NO4103</t>
  </si>
  <si>
    <t>AB01974164</t>
  </si>
  <si>
    <t>AIN1-5_AINNL0005</t>
  </si>
  <si>
    <t>Lot# MB15NO4105</t>
  </si>
  <si>
    <t>AB01974165</t>
  </si>
  <si>
    <t>AIN1-6_AINNL0006</t>
  </si>
  <si>
    <t>Lot# MB15NO4106</t>
  </si>
  <si>
    <t>AB01974166</t>
  </si>
  <si>
    <t>AIN1-7_AINNL0007</t>
  </si>
  <si>
    <t>Lot# MB15NO4107</t>
  </si>
  <si>
    <t>AB01974167</t>
  </si>
  <si>
    <t>AIN1-8_AINNL0008</t>
  </si>
  <si>
    <t>Lot# MB15NO4108</t>
  </si>
  <si>
    <t>AB01974168</t>
  </si>
  <si>
    <t>AIN1-9_AINNL0009</t>
  </si>
  <si>
    <t>Lot# MB15NO4109</t>
  </si>
  <si>
    <t>AB01974169</t>
  </si>
  <si>
    <t>AIN1-10_AINNL0010</t>
  </si>
  <si>
    <t>Lot# MB15NO4110</t>
  </si>
  <si>
    <t>AB01974170</t>
  </si>
  <si>
    <t>AIN1-18_AINNL0018</t>
  </si>
  <si>
    <t>Lot# MB15NO4118</t>
  </si>
  <si>
    <t>AB01974171</t>
  </si>
  <si>
    <t>AIN1-21_AINNL0021</t>
  </si>
  <si>
    <t>Lot# MB15NO4121</t>
  </si>
  <si>
    <t>AB01974172</t>
  </si>
  <si>
    <t>AIN1-22_AINNL0022</t>
  </si>
  <si>
    <t>Lot# MB15NO4122</t>
  </si>
  <si>
    <t>AB01974173</t>
  </si>
  <si>
    <t>AIN1-26_AINNL0026</t>
  </si>
  <si>
    <t>Lot# MB15NO4126</t>
  </si>
  <si>
    <t>AB01974174</t>
  </si>
  <si>
    <t>AIN1-28_AINNL0028</t>
  </si>
  <si>
    <t>Lot# MB15NO4128</t>
  </si>
  <si>
    <t>AB01974175</t>
  </si>
  <si>
    <t>AIN1-29_AINNL0029</t>
  </si>
  <si>
    <t>Lot# MB15NO4129</t>
  </si>
  <si>
    <t>AB01974176</t>
  </si>
  <si>
    <t>AIN1-30_AINNL0030</t>
  </si>
  <si>
    <t>Lot# MB15NO4130</t>
  </si>
  <si>
    <t>AB01974177</t>
  </si>
  <si>
    <t>AIN1-31_AINNL0031</t>
  </si>
  <si>
    <t>Lot# MB15NO4131</t>
  </si>
  <si>
    <t>AB01974178</t>
  </si>
  <si>
    <t>AIN1-32_AINNL0032</t>
  </si>
  <si>
    <t>Lot# MB15NO4132</t>
  </si>
  <si>
    <t>AB01974179</t>
  </si>
  <si>
    <t>AIN1-33_AINNL0033</t>
  </si>
  <si>
    <t>Lot# MB15NO4133</t>
  </si>
  <si>
    <t>AB01974180</t>
  </si>
  <si>
    <t>AIN1-36_AINNL0036</t>
  </si>
  <si>
    <t>Lot# MB15NO4136</t>
  </si>
  <si>
    <t>AB01974181</t>
  </si>
  <si>
    <t>AIN1-1_AINNL0001</t>
  </si>
  <si>
    <t>Lot# MB15NO4101</t>
  </si>
  <si>
    <t>AB01974182</t>
  </si>
  <si>
    <t>AIN1-2_AINNL0002</t>
  </si>
  <si>
    <t>Lot# MB15NO4102</t>
  </si>
  <si>
    <t>AB01974183</t>
  </si>
  <si>
    <t xml:space="preserve"> Lot# MB15NO2511</t>
  </si>
  <si>
    <t>AB01974184</t>
  </si>
  <si>
    <t>AIN1-4_AINNL0004</t>
  </si>
  <si>
    <t>Lot# MB15NO4104</t>
  </si>
  <si>
    <t>AB01974185</t>
  </si>
  <si>
    <t>AIN1-13_AINNL0013</t>
  </si>
  <si>
    <t>Lot# MB15NO4113</t>
  </si>
  <si>
    <t>AB01974186</t>
  </si>
  <si>
    <t>AIN1-15_AINNL0015</t>
  </si>
  <si>
    <t>Lot# MB15NO4115</t>
  </si>
  <si>
    <t>AB01974187</t>
  </si>
  <si>
    <t>AIN1-38_AINNL0038</t>
  </si>
  <si>
    <t>Lot# MB15NO4138</t>
  </si>
  <si>
    <t>AB01974188</t>
  </si>
  <si>
    <t>AIN1-39_AINNL0039</t>
  </si>
  <si>
    <t>Lot# MB15NO4139</t>
  </si>
  <si>
    <t>AB01974189</t>
  </si>
  <si>
    <t>AIN1-40_AINNL0040</t>
  </si>
  <si>
    <t>Lot# MB15NO4140</t>
  </si>
  <si>
    <t>AB01974190</t>
  </si>
  <si>
    <t>AIN1-41_AINNL0041</t>
  </si>
  <si>
    <t>Lot# MB15NO4141</t>
  </si>
  <si>
    <t>AB01974191</t>
  </si>
  <si>
    <t>AIN1-42_AINNL0042</t>
  </si>
  <si>
    <t>Lot# MB15NO4142</t>
  </si>
  <si>
    <t>AB01974192</t>
  </si>
  <si>
    <t>AIN1-11_AINNL0011</t>
  </si>
  <si>
    <t>Lot# MB15NO4111</t>
  </si>
  <si>
    <t>AB01974193</t>
  </si>
  <si>
    <t>AIN1-14_AINNL0014</t>
  </si>
  <si>
    <t>Lot# MB15NO4114</t>
  </si>
  <si>
    <t>AB01974194</t>
  </si>
  <si>
    <t>AIN1-17_AINNL0017</t>
  </si>
  <si>
    <t>Lot# MB15NO4117</t>
  </si>
  <si>
    <t>AB01974195</t>
  </si>
  <si>
    <t>AIN1-12_AINNL0012</t>
  </si>
  <si>
    <t>Lot# MB15NO2405</t>
  </si>
  <si>
    <t>AB01974196</t>
  </si>
  <si>
    <t>AIN1-20_AINNL0020</t>
  </si>
  <si>
    <t>Lot# MB15NO2406</t>
  </si>
  <si>
    <t>AB01974197</t>
  </si>
  <si>
    <t>AIN1-23_AINNL0023</t>
  </si>
  <si>
    <t>Lot# MB15NO2407</t>
  </si>
  <si>
    <t>AB01974198</t>
  </si>
  <si>
    <t>AIN1-19_AINNL0019</t>
  </si>
  <si>
    <t>Lot# MB15NO4119</t>
  </si>
  <si>
    <t>AB01974199</t>
  </si>
  <si>
    <t>AIN1-24_AINNL0024</t>
  </si>
  <si>
    <t>Lot# MB15NO4124</t>
  </si>
  <si>
    <t>AB01974200</t>
  </si>
  <si>
    <t>AIN1-25_AINNL0025</t>
  </si>
  <si>
    <t>Lot# MB15NO4125</t>
  </si>
  <si>
    <t>AB01974201</t>
  </si>
  <si>
    <t>AIN1-27_AINNL0027</t>
  </si>
  <si>
    <t>Lot# MB15NO1901</t>
  </si>
  <si>
    <t>AB01974202</t>
  </si>
  <si>
    <t>AIN1-34_AINNL0034</t>
  </si>
  <si>
    <t>Lot# MB15NO1902</t>
  </si>
  <si>
    <t>AB01974203</t>
  </si>
  <si>
    <t>AIN1-35_AINNL0035</t>
  </si>
  <si>
    <t>Lot# MB15NO1903</t>
  </si>
  <si>
    <t>AB01974204</t>
  </si>
  <si>
    <t>AIN1-37_AINNL0037</t>
  </si>
  <si>
    <t>Lot# MB15NO1904</t>
  </si>
  <si>
    <t>AB01974205</t>
  </si>
  <si>
    <t>Lot# MB15NO4143</t>
  </si>
  <si>
    <t>AB01974206</t>
  </si>
  <si>
    <t xml:space="preserve">AIN1-44_AINNL0044 </t>
  </si>
  <si>
    <t>Lot# MB15NO4144</t>
  </si>
  <si>
    <t>AB01974207</t>
  </si>
  <si>
    <t xml:space="preserve">AIN1-45_AINNL0045 </t>
  </si>
  <si>
    <t>Lot# MB15NO4145</t>
  </si>
  <si>
    <t>AB01974208</t>
  </si>
  <si>
    <t xml:space="preserve">AIN1-46_AINNL0046 </t>
  </si>
  <si>
    <t>Lot# MB15NO4146</t>
  </si>
  <si>
    <t>AB01974209</t>
  </si>
  <si>
    <t xml:space="preserve">AIN1-47_AINNL0047 </t>
  </si>
  <si>
    <t>Lot# MB15NO4147</t>
  </si>
  <si>
    <t>AB01974210</t>
  </si>
  <si>
    <t xml:space="preserve">AIN1-48_AINNL0048 </t>
  </si>
  <si>
    <t>Lot# MB15NO4148</t>
  </si>
  <si>
    <t>AB01974211</t>
  </si>
  <si>
    <t xml:space="preserve">AIN1-49_AINNL0049 </t>
  </si>
  <si>
    <t>Lot# MB15NO4149</t>
  </si>
  <si>
    <t>AB01974212</t>
  </si>
  <si>
    <t xml:space="preserve">AIN1-50_AINNL0050 </t>
  </si>
  <si>
    <t>Lot# MB15NO4150</t>
  </si>
  <si>
    <t>AB01974213</t>
  </si>
  <si>
    <t>AIN1-16_AINNL0016</t>
  </si>
  <si>
    <t>Lot# MB15NO4116</t>
  </si>
  <si>
    <t>01</t>
  </si>
  <si>
    <t>AntibodyID</t>
  </si>
  <si>
    <t>Highstockconc.(col.3)atvariousmg/ml--forAinnocenceantibodies</t>
  </si>
  <si>
    <t>75ulof1:15highstockcmpdtocol.3;47.5ulofmediatocol.4-22</t>
  </si>
  <si>
    <t>1:3.16[1/2log]serialdilutionwith22ultransfercol.3-22</t>
  </si>
  <si>
    <t>AIN1-43_AINNL0043</t>
  </si>
  <si>
    <r>
      <t>High Conc*</t>
    </r>
    <r>
      <rPr>
        <sz val="9"/>
        <color theme="1"/>
        <rFont val="Arial"/>
        <family val="2"/>
      </rPr>
      <t xml:space="preserve"> </t>
    </r>
  </si>
  <si>
    <r>
      <t xml:space="preserve">Vol. </t>
    </r>
    <r>
      <rPr>
        <sz val="10"/>
        <color theme="1"/>
        <rFont val="Arial"/>
        <family val="2"/>
      </rPr>
      <t>(ul)</t>
    </r>
  </si>
  <si>
    <r>
      <rPr>
        <b/>
        <sz val="10"/>
        <color theme="1"/>
        <rFont val="Arial"/>
        <family val="2"/>
      </rPr>
      <t>1:3.16 [1/2 log] serial</t>
    </r>
    <r>
      <rPr>
        <sz val="10"/>
        <color theme="1"/>
        <rFont val="Arial"/>
        <family val="2"/>
      </rPr>
      <t xml:space="preserve"> dilution with 22ul transfer col. 3-22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</si>
</sst>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SRI-000&quot;0"/>
  </numFmts>
  <fonts count="28"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theme="1"/>
      <name val="Calibri"/>
      <family val="3"/>
      <charset val="129"/>
      <scheme val="minor"/>
    </font>
    <font>
      <sz val="11"/>
      <name val="돋움"/>
      <family val="3"/>
      <charset val="129"/>
    </font>
    <font>
      <sz val="10"/>
      <name val="MS Sans Serif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strike/>
      <sz val="10"/>
      <color theme="1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11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1" applyNumberFormat="0" applyAlignment="0" applyProtection="0"/>
    <xf numFmtId="0" fontId="5" fillId="17" borderId="2" applyNumberFormat="0" applyAlignment="0" applyProtection="0"/>
    <xf numFmtId="0" fontId="7" fillId="0" borderId="0" applyNumberFormat="0" applyFill="0" applyBorder="0" applyAlignment="0" applyProtection="0"/>
    <xf numFmtId="0" fontId="8" fillId="6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7" borderId="0" applyNumberFormat="0" applyBorder="0" applyAlignment="0" applyProtection="0"/>
    <xf numFmtId="0" fontId="6" fillId="4" borderId="7" applyNumberFormat="0" applyFont="0" applyAlignment="0" applyProtection="0"/>
    <xf numFmtId="0" fontId="15" fillId="16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3" fillId="0" borderId="0" applyNumberFormat="0" applyFill="0" applyBorder="0" applyAlignment="0" applyProtection="0"/>
    <xf numFmtId="0" fontId="18" fillId="0" borderId="0"/>
    <xf numFmtId="0" fontId="19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0" fillId="0" borderId="0"/>
    <xf numFmtId="0" fontId="18" fillId="0" borderId="0">
      <alignment vertical="center"/>
    </xf>
    <xf numFmtId="0" fontId="19" fillId="0" borderId="0">
      <alignment vertical="center"/>
    </xf>
  </cellStyleXfs>
  <cellXfs count="39">
    <xf numFmtId="0" fontId="0" fillId="0" borderId="0" xfId="0"/>
    <xf numFmtId="164" fontId="22" fillId="0" borderId="13" xfId="0" applyNumberFormat="1" applyFont="1" applyFill="1" applyBorder="1" applyAlignment="1">
      <alignment horizontal="center" wrapText="1"/>
    </xf>
    <xf numFmtId="0" fontId="23" fillId="0" borderId="10" xfId="0" applyFont="1" applyFill="1" applyBorder="1" applyAlignment="1">
      <alignment horizontal="center" wrapText="1"/>
    </xf>
    <xf numFmtId="0" fontId="24" fillId="0" borderId="10" xfId="0" applyFont="1" applyFill="1" applyBorder="1" applyAlignment="1">
      <alignment horizontal="center"/>
    </xf>
    <xf numFmtId="0" fontId="22" fillId="0" borderId="10" xfId="0" applyFont="1" applyFill="1" applyBorder="1" applyAlignment="1">
      <alignment horizontal="center" wrapText="1"/>
    </xf>
    <xf numFmtId="0" fontId="21" fillId="0" borderId="0" xfId="0" applyFont="1" applyFill="1" applyAlignment="1">
      <alignment horizontal="left"/>
    </xf>
    <xf numFmtId="0" fontId="26" fillId="0" borderId="10" xfId="0" applyFont="1" applyFill="1" applyBorder="1" applyAlignment="1">
      <alignment horizontal="center" wrapText="1"/>
    </xf>
    <xf numFmtId="0" fontId="21" fillId="0" borderId="15" xfId="0" applyFont="1" applyFill="1" applyBorder="1" applyAlignment="1">
      <alignment horizontal="center"/>
    </xf>
    <xf numFmtId="0" fontId="21" fillId="0" borderId="11" xfId="0" applyFont="1" applyFill="1" applyBorder="1" applyAlignment="1">
      <alignment horizontal="center"/>
    </xf>
    <xf numFmtId="0" fontId="21" fillId="0" borderId="10" xfId="0" applyFont="1" applyFill="1" applyBorder="1" applyAlignment="1">
      <alignment horizontal="center"/>
    </xf>
    <xf numFmtId="0" fontId="26" fillId="0" borderId="10" xfId="0" applyFont="1" applyFill="1" applyBorder="1" applyAlignment="1">
      <alignment horizontal="center"/>
    </xf>
    <xf numFmtId="0" fontId="23" fillId="0" borderId="0" xfId="0" applyFont="1" applyFill="1" applyAlignment="1">
      <alignment horizontal="left"/>
    </xf>
    <xf numFmtId="0" fontId="21" fillId="0" borderId="0" xfId="0" applyFont="1" applyFill="1"/>
    <xf numFmtId="0" fontId="26" fillId="0" borderId="11" xfId="0" applyFont="1" applyFill="1" applyBorder="1" applyAlignment="1">
      <alignment horizontal="center"/>
    </xf>
    <xf numFmtId="0" fontId="26" fillId="0" borderId="12" xfId="0" applyFont="1" applyFill="1" applyBorder="1" applyAlignment="1">
      <alignment horizontal="center" wrapText="1"/>
    </xf>
    <xf numFmtId="0" fontId="21" fillId="0" borderId="18" xfId="0" applyFont="1" applyFill="1" applyBorder="1" applyAlignment="1">
      <alignment horizontal="center"/>
    </xf>
    <xf numFmtId="0" fontId="21" fillId="0" borderId="17" xfId="0" applyFont="1" applyFill="1" applyBorder="1" applyAlignment="1">
      <alignment horizontal="center"/>
    </xf>
    <xf numFmtId="0" fontId="21" fillId="0" borderId="12" xfId="0" applyFont="1" applyFill="1" applyBorder="1" applyAlignment="1">
      <alignment horizontal="center"/>
    </xf>
    <xf numFmtId="0" fontId="26" fillId="0" borderId="12" xfId="0" applyFont="1" applyFill="1" applyBorder="1" applyAlignment="1">
      <alignment horizontal="center"/>
    </xf>
    <xf numFmtId="0" fontId="21" fillId="0" borderId="14" xfId="0" applyFont="1" applyFill="1" applyBorder="1"/>
    <xf numFmtId="0" fontId="26" fillId="0" borderId="11" xfId="0" applyFont="1" applyFill="1" applyBorder="1" applyAlignment="1">
      <alignment horizontal="center" wrapText="1"/>
    </xf>
    <xf numFmtId="0" fontId="21" fillId="0" borderId="16" xfId="0" applyFont="1" applyFill="1" applyBorder="1" applyAlignment="1">
      <alignment horizontal="center"/>
    </xf>
    <xf numFmtId="0" fontId="25" fillId="0" borderId="11" xfId="0" applyFont="1" applyFill="1" applyBorder="1" applyAlignment="1">
      <alignment horizontal="center"/>
    </xf>
    <xf numFmtId="0" fontId="25" fillId="0" borderId="10" xfId="0" applyFont="1" applyFill="1" applyBorder="1" applyAlignment="1">
      <alignment horizontal="center"/>
    </xf>
    <xf numFmtId="0" fontId="21" fillId="0" borderId="10" xfId="0" applyFont="1" applyFill="1" applyBorder="1" applyAlignment="1">
      <alignment horizontal="center" wrapText="1"/>
    </xf>
    <xf numFmtId="0" fontId="25" fillId="0" borderId="0" xfId="0" applyFont="1" applyFill="1"/>
    <xf numFmtId="49" fontId="21" fillId="0" borderId="0" xfId="0" applyNumberFormat="1" applyFont="1" applyFill="1"/>
    <xf numFmtId="0" fontId="26" fillId="0" borderId="0" xfId="0" applyFont="1" applyFill="1"/>
    <xf numFmtId="0" fontId="21" fillId="0" borderId="0" xfId="0" applyFont="1" applyFill="1" applyAlignment="1">
      <alignment horizontal="center"/>
    </xf>
    <xf numFmtId="0" fontId="21" fillId="0" borderId="0" xfId="0" applyFont="1" applyFill="1" applyAlignment="1">
      <alignment wrapText="1"/>
    </xf>
    <xf numFmtId="0" fontId="26" fillId="0" borderId="0" xfId="0" applyFont="1" applyFill="1" applyAlignment="1">
      <alignment horizontal="center"/>
    </xf>
    <xf numFmtId="2" fontId="21" fillId="0" borderId="11" xfId="0" applyNumberFormat="1" applyFont="1" applyFill="1" applyBorder="1" applyAlignment="1">
      <alignment horizontal="center"/>
    </xf>
    <xf numFmtId="2" fontId="21" fillId="0" borderId="17" xfId="0" applyNumberFormat="1" applyFont="1" applyFill="1" applyBorder="1" applyAlignment="1">
      <alignment horizontal="center"/>
    </xf>
    <xf numFmtId="2" fontId="21" fillId="0" borderId="10" xfId="0" applyNumberFormat="1" applyFont="1" applyFill="1" applyBorder="1" applyAlignment="1">
      <alignment horizontal="center" wrapText="1"/>
    </xf>
    <xf numFmtId="0" fontId="27" fillId="0" borderId="10" xfId="0" applyFont="1" applyFill="1" applyBorder="1" applyAlignment="1">
      <alignment horizontal="center" wrapText="1"/>
    </xf>
    <xf numFmtId="2" fontId="23" fillId="0" borderId="19" xfId="0" applyNumberFormat="1" applyFont="1" applyFill="1" applyBorder="1" applyAlignment="1">
      <alignment horizontal="center" wrapText="1"/>
    </xf>
    <xf numFmtId="2" fontId="23" fillId="0" borderId="15" xfId="0" applyNumberFormat="1" applyFont="1" applyFill="1" applyBorder="1" applyAlignment="1">
      <alignment horizontal="center" wrapText="1"/>
    </xf>
    <xf numFmtId="0" fontId="22" fillId="0" borderId="11" xfId="0" applyFont="1" applyFill="1" applyBorder="1" applyAlignment="1">
      <alignment horizontal="center"/>
    </xf>
    <xf numFmtId="2" fontId="21" fillId="0" borderId="12" xfId="0" applyNumberFormat="1" applyFont="1" applyFill="1" applyBorder="1" applyAlignment="1">
      <alignment horizontal="center" wrapText="1"/>
    </xf>
  </cellXfs>
  <cellStyles count="51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42" xr:uid="{00000000-0005-0000-0000-000025000000}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  <cellStyle name="표준 2" xfId="43" xr:uid="{00000000-0005-0000-0000-00002B000000}"/>
    <cellStyle name="표준 3" xfId="44" xr:uid="{00000000-0005-0000-0000-00002C000000}"/>
    <cellStyle name="표준 3 2" xfId="45" xr:uid="{00000000-0005-0000-0000-00002D000000}"/>
    <cellStyle name="표준 3 2 2" xfId="46" xr:uid="{00000000-0005-0000-0000-00002E000000}"/>
    <cellStyle name="표준 3 3" xfId="47" xr:uid="{00000000-0005-0000-0000-00002F000000}"/>
    <cellStyle name="표준 4" xfId="48" xr:uid="{00000000-0005-0000-0000-000030000000}"/>
    <cellStyle name="표준 5" xfId="49" xr:uid="{00000000-0005-0000-0000-000031000000}"/>
    <cellStyle name="표준_LCB compound" xfId="50" xr:uid="{00000000-0005-0000-0000-000032000000}"/>
  </cellStyles>
  <dxfs count="0"/>
  <tableStyles count="0" defaultTableStyle="TableStyleMedium9" defaultPivotStyle="PivotStyleLight16"/>
  <colors>
    <mruColors>
      <color rgb="FFFFFFCC"/>
      <color rgb="FF0000FF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R54"/>
  <sheetViews>
    <sheetView tabSelected="1" topLeftCell="C1" workbookViewId="0">
      <selection activeCell="I11" sqref="I11"/>
    </sheetView>
  </sheetViews>
  <sheetFormatPr baseColWidth="10" defaultColWidth="9.1640625" defaultRowHeight="15.75" customHeight="1"/>
  <cols>
    <col min="1" max="1" width="4.6640625" style="12" customWidth="1"/>
    <col min="2" max="3" width="21.6640625" style="27" customWidth="1"/>
    <col min="4" max="4" width="18.6640625" style="28" customWidth="1"/>
    <col min="5" max="6" width="10.6640625" style="28" customWidth="1"/>
    <col min="7" max="7" width="8.83203125" style="28" customWidth="1"/>
    <col min="8" max="8" width="13.6640625" style="28" customWidth="1"/>
    <col min="9" max="9" width="12.6640625" style="30" customWidth="1"/>
    <col min="10" max="10" width="14.33203125" style="12" customWidth="1"/>
    <col min="11" max="11" width="4.5" style="12" customWidth="1"/>
    <col min="12" max="12" width="9.1640625" style="12"/>
    <col min="13" max="14" width="8.83203125" style="12"/>
    <col min="15" max="15" width="11.5" style="12" bestFit="1" customWidth="1"/>
    <col min="16" max="16" width="9.1640625" style="26"/>
    <col min="17" max="17" width="19.33203125" style="12" bestFit="1" customWidth="1"/>
    <col min="18" max="18" width="17.5" style="12" bestFit="1" customWidth="1"/>
    <col min="19" max="16384" width="9.1640625" style="12"/>
  </cols>
  <sheetData>
    <row r="1" spans="2:18" ht="15.75" customHeight="1">
      <c r="B1" s="1" t="s">
        <v>28</v>
      </c>
      <c r="C1" s="1" t="s">
        <v>250</v>
      </c>
      <c r="D1" s="2" t="s">
        <v>0</v>
      </c>
      <c r="E1" s="2" t="s">
        <v>1</v>
      </c>
      <c r="F1" s="3" t="s">
        <v>255</v>
      </c>
      <c r="G1" s="2" t="s">
        <v>256</v>
      </c>
      <c r="H1" s="2" t="s">
        <v>2</v>
      </c>
      <c r="I1" s="4" t="s">
        <v>3</v>
      </c>
      <c r="J1" s="5" t="s">
        <v>81</v>
      </c>
      <c r="O1" s="12" t="s">
        <v>88</v>
      </c>
      <c r="P1" s="26" t="s">
        <v>89</v>
      </c>
      <c r="Q1" s="12" t="s">
        <v>90</v>
      </c>
      <c r="R1" s="12" t="s">
        <v>91</v>
      </c>
    </row>
    <row r="2" spans="2:18" ht="15.75" customHeight="1">
      <c r="B2" s="6" t="s">
        <v>29</v>
      </c>
      <c r="C2" s="6" t="s">
        <v>99</v>
      </c>
      <c r="D2" s="7" t="s">
        <v>5</v>
      </c>
      <c r="E2" s="8" t="s">
        <v>4</v>
      </c>
      <c r="F2" s="31">
        <v>1.05</v>
      </c>
      <c r="G2" s="8">
        <v>45</v>
      </c>
      <c r="H2" s="9" t="s">
        <v>8</v>
      </c>
      <c r="I2" s="10" t="s">
        <v>12</v>
      </c>
      <c r="J2" s="11"/>
      <c r="N2" s="12" t="str">
        <f t="shared" ref="N2:N33" si="0">IF(C2=Q2,"ok",1)</f>
        <v>ok</v>
      </c>
      <c r="O2" s="12" t="s">
        <v>98</v>
      </c>
      <c r="P2" s="26" t="s">
        <v>249</v>
      </c>
      <c r="Q2" s="12" t="s">
        <v>99</v>
      </c>
      <c r="R2" s="12" t="s">
        <v>100</v>
      </c>
    </row>
    <row r="3" spans="2:18" ht="15.75" customHeight="1">
      <c r="B3" s="6" t="s">
        <v>30</v>
      </c>
      <c r="C3" s="6" t="s">
        <v>102</v>
      </c>
      <c r="D3" s="7" t="s">
        <v>5</v>
      </c>
      <c r="E3" s="8" t="s">
        <v>4</v>
      </c>
      <c r="F3" s="31">
        <v>1.06</v>
      </c>
      <c r="G3" s="8">
        <v>45</v>
      </c>
      <c r="H3" s="9" t="s">
        <v>8</v>
      </c>
      <c r="I3" s="10" t="s">
        <v>13</v>
      </c>
      <c r="N3" s="12" t="str">
        <f t="shared" si="0"/>
        <v>ok</v>
      </c>
      <c r="O3" s="12" t="s">
        <v>101</v>
      </c>
      <c r="P3" s="26" t="s">
        <v>249</v>
      </c>
      <c r="Q3" s="12" t="s">
        <v>102</v>
      </c>
      <c r="R3" s="12" t="s">
        <v>103</v>
      </c>
    </row>
    <row r="4" spans="2:18" ht="15.75" customHeight="1">
      <c r="B4" s="6" t="s">
        <v>31</v>
      </c>
      <c r="C4" s="6" t="s">
        <v>105</v>
      </c>
      <c r="D4" s="7" t="s">
        <v>5</v>
      </c>
      <c r="E4" s="8" t="s">
        <v>4</v>
      </c>
      <c r="F4" s="31">
        <v>1.06</v>
      </c>
      <c r="G4" s="8">
        <v>45</v>
      </c>
      <c r="H4" s="9" t="s">
        <v>8</v>
      </c>
      <c r="I4" s="10" t="s">
        <v>14</v>
      </c>
      <c r="N4" s="12" t="str">
        <f t="shared" si="0"/>
        <v>ok</v>
      </c>
      <c r="O4" s="12" t="s">
        <v>104</v>
      </c>
      <c r="P4" s="26" t="s">
        <v>249</v>
      </c>
      <c r="Q4" s="12" t="s">
        <v>105</v>
      </c>
      <c r="R4" s="12" t="s">
        <v>106</v>
      </c>
    </row>
    <row r="5" spans="2:18" ht="15.75" customHeight="1">
      <c r="B5" s="6" t="s">
        <v>32</v>
      </c>
      <c r="C5" s="6" t="s">
        <v>108</v>
      </c>
      <c r="D5" s="7" t="s">
        <v>5</v>
      </c>
      <c r="E5" s="8" t="s">
        <v>4</v>
      </c>
      <c r="F5" s="31">
        <v>1.06</v>
      </c>
      <c r="G5" s="8">
        <v>45</v>
      </c>
      <c r="H5" s="9" t="s">
        <v>8</v>
      </c>
      <c r="I5" s="13" t="s">
        <v>15</v>
      </c>
      <c r="N5" s="12" t="str">
        <f t="shared" si="0"/>
        <v>ok</v>
      </c>
      <c r="O5" s="12" t="s">
        <v>107</v>
      </c>
      <c r="P5" s="26" t="s">
        <v>249</v>
      </c>
      <c r="Q5" s="12" t="s">
        <v>108</v>
      </c>
      <c r="R5" s="12" t="s">
        <v>109</v>
      </c>
    </row>
    <row r="6" spans="2:18" ht="15.75" customHeight="1">
      <c r="B6" s="6" t="s">
        <v>33</v>
      </c>
      <c r="C6" s="6" t="s">
        <v>111</v>
      </c>
      <c r="D6" s="7" t="s">
        <v>5</v>
      </c>
      <c r="E6" s="8" t="s">
        <v>4</v>
      </c>
      <c r="F6" s="31">
        <v>1.06</v>
      </c>
      <c r="G6" s="8">
        <v>45</v>
      </c>
      <c r="H6" s="9" t="s">
        <v>8</v>
      </c>
      <c r="I6" s="10" t="s">
        <v>16</v>
      </c>
      <c r="N6" s="12" t="str">
        <f t="shared" si="0"/>
        <v>ok</v>
      </c>
      <c r="O6" s="12" t="s">
        <v>110</v>
      </c>
      <c r="P6" s="26" t="s">
        <v>249</v>
      </c>
      <c r="Q6" s="12" t="s">
        <v>111</v>
      </c>
      <c r="R6" s="12" t="s">
        <v>112</v>
      </c>
    </row>
    <row r="7" spans="2:18" ht="15.75" customHeight="1">
      <c r="B7" s="6" t="s">
        <v>34</v>
      </c>
      <c r="C7" s="6" t="s">
        <v>114</v>
      </c>
      <c r="D7" s="7" t="s">
        <v>5</v>
      </c>
      <c r="E7" s="8" t="s">
        <v>4</v>
      </c>
      <c r="F7" s="31">
        <v>1.1100000000000001</v>
      </c>
      <c r="G7" s="8">
        <v>45</v>
      </c>
      <c r="H7" s="9" t="s">
        <v>8</v>
      </c>
      <c r="I7" s="10" t="s">
        <v>17</v>
      </c>
      <c r="N7" s="12" t="str">
        <f t="shared" si="0"/>
        <v>ok</v>
      </c>
      <c r="O7" s="12" t="s">
        <v>113</v>
      </c>
      <c r="P7" s="26" t="s">
        <v>249</v>
      </c>
      <c r="Q7" s="12" t="s">
        <v>114</v>
      </c>
      <c r="R7" s="12" t="s">
        <v>115</v>
      </c>
    </row>
    <row r="8" spans="2:18" ht="15.75" customHeight="1">
      <c r="B8" s="6" t="s">
        <v>35</v>
      </c>
      <c r="C8" s="6" t="s">
        <v>117</v>
      </c>
      <c r="D8" s="7" t="s">
        <v>5</v>
      </c>
      <c r="E8" s="8" t="s">
        <v>4</v>
      </c>
      <c r="F8" s="31">
        <v>1.05</v>
      </c>
      <c r="G8" s="8">
        <v>45</v>
      </c>
      <c r="H8" s="9" t="s">
        <v>8</v>
      </c>
      <c r="I8" s="13" t="s">
        <v>18</v>
      </c>
      <c r="N8" s="12" t="str">
        <f t="shared" si="0"/>
        <v>ok</v>
      </c>
      <c r="O8" s="12" t="s">
        <v>116</v>
      </c>
      <c r="P8" s="26" t="s">
        <v>249</v>
      </c>
      <c r="Q8" s="12" t="s">
        <v>117</v>
      </c>
      <c r="R8" s="12" t="s">
        <v>118</v>
      </c>
    </row>
    <row r="9" spans="2:18" ht="15.75" customHeight="1">
      <c r="B9" s="6" t="s">
        <v>36</v>
      </c>
      <c r="C9" s="6" t="s">
        <v>120</v>
      </c>
      <c r="D9" s="7" t="s">
        <v>5</v>
      </c>
      <c r="E9" s="8" t="s">
        <v>4</v>
      </c>
      <c r="F9" s="31">
        <v>1.01</v>
      </c>
      <c r="G9" s="8">
        <v>45</v>
      </c>
      <c r="H9" s="9" t="s">
        <v>8</v>
      </c>
      <c r="I9" s="10" t="s">
        <v>19</v>
      </c>
      <c r="N9" s="12" t="str">
        <f t="shared" si="0"/>
        <v>ok</v>
      </c>
      <c r="O9" s="12" t="s">
        <v>119</v>
      </c>
      <c r="P9" s="26" t="s">
        <v>249</v>
      </c>
      <c r="Q9" s="12" t="s">
        <v>120</v>
      </c>
      <c r="R9" s="12" t="s">
        <v>121</v>
      </c>
    </row>
    <row r="10" spans="2:18" ht="15.75" customHeight="1">
      <c r="B10" s="6" t="s">
        <v>37</v>
      </c>
      <c r="C10" s="6" t="s">
        <v>123</v>
      </c>
      <c r="D10" s="7" t="s">
        <v>5</v>
      </c>
      <c r="E10" s="8" t="s">
        <v>4</v>
      </c>
      <c r="F10" s="31">
        <v>0.99</v>
      </c>
      <c r="G10" s="8">
        <v>45</v>
      </c>
      <c r="H10" s="9" t="s">
        <v>8</v>
      </c>
      <c r="I10" s="10" t="s">
        <v>20</v>
      </c>
      <c r="N10" s="12" t="str">
        <f t="shared" si="0"/>
        <v>ok</v>
      </c>
      <c r="O10" s="12" t="s">
        <v>122</v>
      </c>
      <c r="P10" s="26" t="s">
        <v>249</v>
      </c>
      <c r="Q10" s="12" t="s">
        <v>123</v>
      </c>
      <c r="R10" s="12" t="s">
        <v>124</v>
      </c>
    </row>
    <row r="11" spans="2:18" ht="15.75" customHeight="1">
      <c r="B11" s="6" t="s">
        <v>38</v>
      </c>
      <c r="C11" s="6" t="s">
        <v>126</v>
      </c>
      <c r="D11" s="7" t="s">
        <v>5</v>
      </c>
      <c r="E11" s="8" t="s">
        <v>4</v>
      </c>
      <c r="F11" s="31">
        <v>0.92</v>
      </c>
      <c r="G11" s="8">
        <v>45</v>
      </c>
      <c r="H11" s="9" t="s">
        <v>8</v>
      </c>
      <c r="I11" s="10" t="s">
        <v>21</v>
      </c>
      <c r="N11" s="12" t="str">
        <f t="shared" si="0"/>
        <v>ok</v>
      </c>
      <c r="O11" s="12" t="s">
        <v>125</v>
      </c>
      <c r="P11" s="26" t="s">
        <v>249</v>
      </c>
      <c r="Q11" s="12" t="s">
        <v>126</v>
      </c>
      <c r="R11" s="12" t="s">
        <v>127</v>
      </c>
    </row>
    <row r="12" spans="2:18" ht="15.75" customHeight="1">
      <c r="B12" s="6" t="s">
        <v>39</v>
      </c>
      <c r="C12" s="6" t="s">
        <v>129</v>
      </c>
      <c r="D12" s="7" t="s">
        <v>5</v>
      </c>
      <c r="E12" s="8" t="s">
        <v>4</v>
      </c>
      <c r="F12" s="31">
        <v>0.98</v>
      </c>
      <c r="G12" s="8">
        <v>45</v>
      </c>
      <c r="H12" s="9" t="s">
        <v>8</v>
      </c>
      <c r="I12" s="10" t="s">
        <v>22</v>
      </c>
      <c r="N12" s="12" t="str">
        <f t="shared" si="0"/>
        <v>ok</v>
      </c>
      <c r="O12" s="12" t="s">
        <v>128</v>
      </c>
      <c r="P12" s="26" t="s">
        <v>249</v>
      </c>
      <c r="Q12" s="12" t="s">
        <v>129</v>
      </c>
      <c r="R12" s="12" t="s">
        <v>130</v>
      </c>
    </row>
    <row r="13" spans="2:18" ht="15.75" customHeight="1">
      <c r="B13" s="6" t="s">
        <v>40</v>
      </c>
      <c r="C13" s="6" t="s">
        <v>132</v>
      </c>
      <c r="D13" s="7" t="s">
        <v>5</v>
      </c>
      <c r="E13" s="8" t="s">
        <v>4</v>
      </c>
      <c r="F13" s="31">
        <v>0.87</v>
      </c>
      <c r="G13" s="8">
        <v>45</v>
      </c>
      <c r="H13" s="9" t="s">
        <v>8</v>
      </c>
      <c r="I13" s="10" t="s">
        <v>23</v>
      </c>
      <c r="N13" s="12" t="str">
        <f t="shared" si="0"/>
        <v>ok</v>
      </c>
      <c r="O13" s="12" t="s">
        <v>131</v>
      </c>
      <c r="P13" s="26" t="s">
        <v>249</v>
      </c>
      <c r="Q13" s="12" t="s">
        <v>132</v>
      </c>
      <c r="R13" s="12" t="s">
        <v>133</v>
      </c>
    </row>
    <row r="14" spans="2:18" ht="15.75" customHeight="1">
      <c r="B14" s="6" t="s">
        <v>41</v>
      </c>
      <c r="C14" s="6" t="s">
        <v>135</v>
      </c>
      <c r="D14" s="7" t="s">
        <v>5</v>
      </c>
      <c r="E14" s="8" t="s">
        <v>4</v>
      </c>
      <c r="F14" s="31">
        <v>0.9</v>
      </c>
      <c r="G14" s="8">
        <v>45</v>
      </c>
      <c r="H14" s="9" t="s">
        <v>8</v>
      </c>
      <c r="I14" s="10" t="s">
        <v>24</v>
      </c>
      <c r="N14" s="12" t="str">
        <f t="shared" si="0"/>
        <v>ok</v>
      </c>
      <c r="O14" s="12" t="s">
        <v>134</v>
      </c>
      <c r="P14" s="26" t="s">
        <v>249</v>
      </c>
      <c r="Q14" s="12" t="s">
        <v>135</v>
      </c>
      <c r="R14" s="12" t="s">
        <v>136</v>
      </c>
    </row>
    <row r="15" spans="2:18" ht="15.75" customHeight="1">
      <c r="B15" s="6" t="s">
        <v>42</v>
      </c>
      <c r="C15" s="6" t="s">
        <v>138</v>
      </c>
      <c r="D15" s="7" t="s">
        <v>5</v>
      </c>
      <c r="E15" s="8" t="s">
        <v>4</v>
      </c>
      <c r="F15" s="31">
        <v>0.78</v>
      </c>
      <c r="G15" s="8">
        <v>45</v>
      </c>
      <c r="H15" s="9" t="s">
        <v>8</v>
      </c>
      <c r="I15" s="10" t="s">
        <v>25</v>
      </c>
      <c r="N15" s="12" t="str">
        <f t="shared" si="0"/>
        <v>ok</v>
      </c>
      <c r="O15" s="12" t="s">
        <v>137</v>
      </c>
      <c r="P15" s="26" t="s">
        <v>249</v>
      </c>
      <c r="Q15" s="12" t="s">
        <v>138</v>
      </c>
      <c r="R15" s="12" t="s">
        <v>139</v>
      </c>
    </row>
    <row r="16" spans="2:18" ht="15.75" customHeight="1">
      <c r="B16" s="6" t="s">
        <v>43</v>
      </c>
      <c r="C16" s="6" t="s">
        <v>141</v>
      </c>
      <c r="D16" s="7" t="s">
        <v>5</v>
      </c>
      <c r="E16" s="8" t="s">
        <v>4</v>
      </c>
      <c r="F16" s="31">
        <v>0.88</v>
      </c>
      <c r="G16" s="8">
        <v>45</v>
      </c>
      <c r="H16" s="9" t="s">
        <v>8</v>
      </c>
      <c r="I16" s="10" t="s">
        <v>26</v>
      </c>
      <c r="N16" s="12" t="str">
        <f t="shared" si="0"/>
        <v>ok</v>
      </c>
      <c r="O16" s="12" t="s">
        <v>140</v>
      </c>
      <c r="P16" s="26" t="s">
        <v>249</v>
      </c>
      <c r="Q16" s="12" t="s">
        <v>141</v>
      </c>
      <c r="R16" s="12" t="s">
        <v>142</v>
      </c>
    </row>
    <row r="17" spans="2:18" ht="15.75" customHeight="1" thickBot="1">
      <c r="B17" s="14" t="s">
        <v>44</v>
      </c>
      <c r="C17" s="14" t="s">
        <v>144</v>
      </c>
      <c r="D17" s="15" t="s">
        <v>5</v>
      </c>
      <c r="E17" s="16" t="s">
        <v>4</v>
      </c>
      <c r="F17" s="32">
        <v>0.92</v>
      </c>
      <c r="G17" s="16">
        <v>45</v>
      </c>
      <c r="H17" s="17" t="s">
        <v>8</v>
      </c>
      <c r="I17" s="18" t="s">
        <v>27</v>
      </c>
      <c r="J17" s="19" t="s">
        <v>6</v>
      </c>
      <c r="N17" s="12" t="str">
        <f t="shared" si="0"/>
        <v>ok</v>
      </c>
      <c r="O17" s="12" t="s">
        <v>143</v>
      </c>
      <c r="P17" s="26" t="s">
        <v>249</v>
      </c>
      <c r="Q17" s="12" t="s">
        <v>144</v>
      </c>
      <c r="R17" s="12" t="s">
        <v>145</v>
      </c>
    </row>
    <row r="18" spans="2:18" ht="15.75" customHeight="1">
      <c r="B18" s="20" t="s">
        <v>45</v>
      </c>
      <c r="C18" s="20" t="s">
        <v>147</v>
      </c>
      <c r="D18" s="21" t="s">
        <v>5</v>
      </c>
      <c r="E18" s="8" t="s">
        <v>4</v>
      </c>
      <c r="F18" s="31">
        <v>0.96</v>
      </c>
      <c r="G18" s="8">
        <v>45</v>
      </c>
      <c r="H18" s="8" t="s">
        <v>9</v>
      </c>
      <c r="I18" s="13" t="s">
        <v>12</v>
      </c>
      <c r="N18" s="12" t="str">
        <f t="shared" si="0"/>
        <v>ok</v>
      </c>
      <c r="O18" s="12" t="s">
        <v>146</v>
      </c>
      <c r="P18" s="26" t="s">
        <v>249</v>
      </c>
      <c r="Q18" s="12" t="s">
        <v>147</v>
      </c>
      <c r="R18" s="12" t="s">
        <v>148</v>
      </c>
    </row>
    <row r="19" spans="2:18" ht="15.75" customHeight="1">
      <c r="B19" s="6" t="s">
        <v>46</v>
      </c>
      <c r="C19" s="6" t="s">
        <v>150</v>
      </c>
      <c r="D19" s="7" t="s">
        <v>5</v>
      </c>
      <c r="E19" s="8" t="s">
        <v>4</v>
      </c>
      <c r="F19" s="31">
        <v>0.85</v>
      </c>
      <c r="G19" s="8">
        <v>45</v>
      </c>
      <c r="H19" s="9" t="s">
        <v>9</v>
      </c>
      <c r="I19" s="10" t="s">
        <v>13</v>
      </c>
      <c r="N19" s="12" t="str">
        <f t="shared" si="0"/>
        <v>ok</v>
      </c>
      <c r="O19" s="12" t="s">
        <v>149</v>
      </c>
      <c r="P19" s="26" t="s">
        <v>249</v>
      </c>
      <c r="Q19" s="12" t="s">
        <v>150</v>
      </c>
      <c r="R19" s="12" t="s">
        <v>151</v>
      </c>
    </row>
    <row r="20" spans="2:18" ht="15.75" customHeight="1">
      <c r="B20" s="6" t="s">
        <v>47</v>
      </c>
      <c r="C20" s="6" t="s">
        <v>153</v>
      </c>
      <c r="D20" s="7" t="s">
        <v>80</v>
      </c>
      <c r="E20" s="8" t="s">
        <v>4</v>
      </c>
      <c r="F20" s="33">
        <v>0.99</v>
      </c>
      <c r="G20" s="8">
        <v>45</v>
      </c>
      <c r="H20" s="9" t="s">
        <v>9</v>
      </c>
      <c r="I20" s="10" t="s">
        <v>14</v>
      </c>
      <c r="N20" s="12" t="str">
        <f t="shared" si="0"/>
        <v>ok</v>
      </c>
      <c r="O20" s="12" t="s">
        <v>152</v>
      </c>
      <c r="P20" s="26" t="s">
        <v>249</v>
      </c>
      <c r="Q20" s="12" t="s">
        <v>153</v>
      </c>
      <c r="R20" s="12" t="s">
        <v>154</v>
      </c>
    </row>
    <row r="21" spans="2:18" ht="15.75" customHeight="1">
      <c r="B21" s="34" t="s">
        <v>48</v>
      </c>
      <c r="C21" s="34" t="s">
        <v>156</v>
      </c>
      <c r="D21" s="7" t="s">
        <v>80</v>
      </c>
      <c r="E21" s="8" t="s">
        <v>4</v>
      </c>
      <c r="F21" s="35" t="s">
        <v>85</v>
      </c>
      <c r="G21" s="36"/>
      <c r="H21" s="9" t="s">
        <v>9</v>
      </c>
      <c r="I21" s="37" t="s">
        <v>15</v>
      </c>
      <c r="J21" s="12" t="s">
        <v>84</v>
      </c>
      <c r="N21" s="12" t="str">
        <f t="shared" si="0"/>
        <v>ok</v>
      </c>
      <c r="O21" s="12" t="s">
        <v>155</v>
      </c>
      <c r="P21" s="26" t="s">
        <v>249</v>
      </c>
      <c r="Q21" s="12" t="s">
        <v>156</v>
      </c>
      <c r="R21" s="12" t="s">
        <v>157</v>
      </c>
    </row>
    <row r="22" spans="2:18" ht="15.75" customHeight="1">
      <c r="B22" s="6" t="s">
        <v>48</v>
      </c>
      <c r="C22" s="6" t="s">
        <v>156</v>
      </c>
      <c r="D22" s="7" t="s">
        <v>80</v>
      </c>
      <c r="E22" s="8" t="s">
        <v>4</v>
      </c>
      <c r="F22" s="33">
        <v>0.43</v>
      </c>
      <c r="G22" s="8">
        <v>45</v>
      </c>
      <c r="H22" s="9" t="s">
        <v>9</v>
      </c>
      <c r="I22" s="10" t="s">
        <v>16</v>
      </c>
      <c r="J22" s="12" t="s">
        <v>86</v>
      </c>
      <c r="N22" s="12" t="str">
        <f t="shared" si="0"/>
        <v>ok</v>
      </c>
      <c r="O22" s="12" t="s">
        <v>158</v>
      </c>
      <c r="P22" s="26" t="s">
        <v>249</v>
      </c>
      <c r="Q22" s="12" t="s">
        <v>156</v>
      </c>
      <c r="R22" s="12" t="s">
        <v>159</v>
      </c>
    </row>
    <row r="23" spans="2:18" ht="15.75" customHeight="1">
      <c r="B23" s="6" t="s">
        <v>49</v>
      </c>
      <c r="C23" s="6" t="s">
        <v>161</v>
      </c>
      <c r="D23" s="7" t="s">
        <v>80</v>
      </c>
      <c r="E23" s="8" t="s">
        <v>4</v>
      </c>
      <c r="F23" s="33">
        <v>0.51</v>
      </c>
      <c r="G23" s="8">
        <v>45</v>
      </c>
      <c r="H23" s="9" t="s">
        <v>9</v>
      </c>
      <c r="I23" s="10" t="s">
        <v>17</v>
      </c>
      <c r="N23" s="12" t="str">
        <f t="shared" si="0"/>
        <v>ok</v>
      </c>
      <c r="O23" s="12" t="s">
        <v>160</v>
      </c>
      <c r="P23" s="26" t="s">
        <v>249</v>
      </c>
      <c r="Q23" s="12" t="s">
        <v>161</v>
      </c>
      <c r="R23" s="12" t="s">
        <v>162</v>
      </c>
    </row>
    <row r="24" spans="2:18" ht="15.75" customHeight="1">
      <c r="B24" s="6" t="s">
        <v>50</v>
      </c>
      <c r="C24" s="6" t="s">
        <v>164</v>
      </c>
      <c r="D24" s="7" t="s">
        <v>80</v>
      </c>
      <c r="E24" s="8" t="s">
        <v>4</v>
      </c>
      <c r="F24" s="33">
        <v>0.96</v>
      </c>
      <c r="G24" s="8">
        <v>45</v>
      </c>
      <c r="H24" s="9" t="s">
        <v>9</v>
      </c>
      <c r="I24" s="13" t="s">
        <v>18</v>
      </c>
      <c r="N24" s="12" t="str">
        <f t="shared" si="0"/>
        <v>ok</v>
      </c>
      <c r="O24" s="12" t="s">
        <v>163</v>
      </c>
      <c r="P24" s="26" t="s">
        <v>249</v>
      </c>
      <c r="Q24" s="12" t="s">
        <v>164</v>
      </c>
      <c r="R24" s="12" t="s">
        <v>165</v>
      </c>
    </row>
    <row r="25" spans="2:18" ht="15.75" customHeight="1">
      <c r="B25" s="6" t="s">
        <v>51</v>
      </c>
      <c r="C25" s="6" t="s">
        <v>167</v>
      </c>
      <c r="D25" s="7" t="s">
        <v>80</v>
      </c>
      <c r="E25" s="8" t="s">
        <v>4</v>
      </c>
      <c r="F25" s="33">
        <v>0.97</v>
      </c>
      <c r="G25" s="8">
        <v>45</v>
      </c>
      <c r="H25" s="9" t="s">
        <v>9</v>
      </c>
      <c r="I25" s="10" t="s">
        <v>19</v>
      </c>
      <c r="N25" s="12" t="str">
        <f t="shared" si="0"/>
        <v>ok</v>
      </c>
      <c r="O25" s="12" t="s">
        <v>166</v>
      </c>
      <c r="P25" s="26" t="s">
        <v>249</v>
      </c>
      <c r="Q25" s="12" t="s">
        <v>167</v>
      </c>
      <c r="R25" s="12" t="s">
        <v>168</v>
      </c>
    </row>
    <row r="26" spans="2:18" ht="15.75" customHeight="1">
      <c r="B26" s="6" t="s">
        <v>52</v>
      </c>
      <c r="C26" s="6" t="s">
        <v>170</v>
      </c>
      <c r="D26" s="7" t="s">
        <v>80</v>
      </c>
      <c r="E26" s="8" t="s">
        <v>4</v>
      </c>
      <c r="F26" s="33">
        <v>0.98</v>
      </c>
      <c r="G26" s="8">
        <v>45</v>
      </c>
      <c r="H26" s="9" t="s">
        <v>9</v>
      </c>
      <c r="I26" s="10" t="s">
        <v>20</v>
      </c>
      <c r="N26" s="12" t="str">
        <f t="shared" si="0"/>
        <v>ok</v>
      </c>
      <c r="O26" s="12" t="s">
        <v>169</v>
      </c>
      <c r="P26" s="26" t="s">
        <v>249</v>
      </c>
      <c r="Q26" s="12" t="s">
        <v>170</v>
      </c>
      <c r="R26" s="12" t="s">
        <v>171</v>
      </c>
    </row>
    <row r="27" spans="2:18" ht="15.75" customHeight="1">
      <c r="B27" s="6" t="s">
        <v>53</v>
      </c>
      <c r="C27" s="6" t="s">
        <v>173</v>
      </c>
      <c r="D27" s="7" t="s">
        <v>80</v>
      </c>
      <c r="E27" s="8" t="s">
        <v>4</v>
      </c>
      <c r="F27" s="33">
        <v>0.96</v>
      </c>
      <c r="G27" s="8">
        <v>45</v>
      </c>
      <c r="H27" s="9" t="s">
        <v>9</v>
      </c>
      <c r="I27" s="10" t="s">
        <v>21</v>
      </c>
      <c r="N27" s="12" t="str">
        <f t="shared" si="0"/>
        <v>ok</v>
      </c>
      <c r="O27" s="12" t="s">
        <v>172</v>
      </c>
      <c r="P27" s="26" t="s">
        <v>249</v>
      </c>
      <c r="Q27" s="12" t="s">
        <v>173</v>
      </c>
      <c r="R27" s="12" t="s">
        <v>174</v>
      </c>
    </row>
    <row r="28" spans="2:18" ht="15.75" customHeight="1">
      <c r="B28" s="6" t="s">
        <v>54</v>
      </c>
      <c r="C28" s="6" t="s">
        <v>176</v>
      </c>
      <c r="D28" s="7" t="s">
        <v>80</v>
      </c>
      <c r="E28" s="8" t="s">
        <v>4</v>
      </c>
      <c r="F28" s="33">
        <v>0.97</v>
      </c>
      <c r="G28" s="8">
        <v>45</v>
      </c>
      <c r="H28" s="9" t="s">
        <v>9</v>
      </c>
      <c r="I28" s="10" t="s">
        <v>22</v>
      </c>
      <c r="N28" s="12" t="str">
        <f t="shared" si="0"/>
        <v>ok</v>
      </c>
      <c r="O28" s="12" t="s">
        <v>175</v>
      </c>
      <c r="P28" s="26" t="s">
        <v>249</v>
      </c>
      <c r="Q28" s="12" t="s">
        <v>176</v>
      </c>
      <c r="R28" s="12" t="s">
        <v>177</v>
      </c>
    </row>
    <row r="29" spans="2:18" ht="15.75" customHeight="1">
      <c r="B29" s="6" t="s">
        <v>55</v>
      </c>
      <c r="C29" s="6" t="s">
        <v>179</v>
      </c>
      <c r="D29" s="7" t="s">
        <v>80</v>
      </c>
      <c r="E29" s="8" t="s">
        <v>4</v>
      </c>
      <c r="F29" s="33">
        <v>0.98</v>
      </c>
      <c r="G29" s="8">
        <v>45</v>
      </c>
      <c r="H29" s="9" t="s">
        <v>9</v>
      </c>
      <c r="I29" s="10" t="s">
        <v>23</v>
      </c>
      <c r="N29" s="12" t="str">
        <f t="shared" si="0"/>
        <v>ok</v>
      </c>
      <c r="O29" s="12" t="s">
        <v>178</v>
      </c>
      <c r="P29" s="26" t="s">
        <v>249</v>
      </c>
      <c r="Q29" s="12" t="s">
        <v>179</v>
      </c>
      <c r="R29" s="12" t="s">
        <v>180</v>
      </c>
    </row>
    <row r="30" spans="2:18" ht="15.75" customHeight="1">
      <c r="B30" s="6" t="s">
        <v>56</v>
      </c>
      <c r="C30" s="6" t="s">
        <v>182</v>
      </c>
      <c r="D30" s="7" t="s">
        <v>80</v>
      </c>
      <c r="E30" s="8" t="s">
        <v>4</v>
      </c>
      <c r="F30" s="33">
        <v>0.98</v>
      </c>
      <c r="G30" s="8">
        <v>45</v>
      </c>
      <c r="H30" s="9" t="s">
        <v>9</v>
      </c>
      <c r="I30" s="10" t="s">
        <v>24</v>
      </c>
      <c r="N30" s="12" t="str">
        <f t="shared" si="0"/>
        <v>ok</v>
      </c>
      <c r="O30" s="25" t="s">
        <v>181</v>
      </c>
      <c r="P30" s="26" t="s">
        <v>249</v>
      </c>
      <c r="Q30" s="25" t="s">
        <v>182</v>
      </c>
      <c r="R30" s="25" t="s">
        <v>183</v>
      </c>
    </row>
    <row r="31" spans="2:18" ht="15.75" customHeight="1">
      <c r="B31" s="6" t="s">
        <v>57</v>
      </c>
      <c r="C31" s="6" t="s">
        <v>185</v>
      </c>
      <c r="D31" s="7" t="s">
        <v>80</v>
      </c>
      <c r="E31" s="8" t="s">
        <v>4</v>
      </c>
      <c r="F31" s="33">
        <v>0.49</v>
      </c>
      <c r="G31" s="8">
        <v>45</v>
      </c>
      <c r="H31" s="9" t="s">
        <v>9</v>
      </c>
      <c r="I31" s="10" t="s">
        <v>25</v>
      </c>
      <c r="N31" s="12" t="str">
        <f t="shared" si="0"/>
        <v>ok</v>
      </c>
      <c r="O31" s="25" t="s">
        <v>184</v>
      </c>
      <c r="P31" s="26" t="s">
        <v>249</v>
      </c>
      <c r="Q31" s="25" t="s">
        <v>185</v>
      </c>
      <c r="R31" s="25" t="s">
        <v>186</v>
      </c>
    </row>
    <row r="32" spans="2:18" s="25" customFormat="1" ht="15.75" customHeight="1">
      <c r="B32" s="6" t="s">
        <v>58</v>
      </c>
      <c r="C32" s="6" t="s">
        <v>188</v>
      </c>
      <c r="D32" s="7" t="s">
        <v>80</v>
      </c>
      <c r="E32" s="8" t="s">
        <v>4</v>
      </c>
      <c r="F32" s="31">
        <v>1.07</v>
      </c>
      <c r="G32" s="8">
        <v>45</v>
      </c>
      <c r="H32" s="9" t="s">
        <v>9</v>
      </c>
      <c r="I32" s="10" t="s">
        <v>26</v>
      </c>
      <c r="J32" s="12"/>
      <c r="N32" s="12" t="str">
        <f t="shared" si="0"/>
        <v>ok</v>
      </c>
      <c r="O32" s="12" t="s">
        <v>187</v>
      </c>
      <c r="P32" s="26" t="s">
        <v>249</v>
      </c>
      <c r="Q32" s="12" t="s">
        <v>188</v>
      </c>
      <c r="R32" s="12" t="s">
        <v>189</v>
      </c>
    </row>
    <row r="33" spans="2:18" s="25" customFormat="1" ht="15.75" customHeight="1" thickBot="1">
      <c r="B33" s="14" t="s">
        <v>59</v>
      </c>
      <c r="C33" s="14" t="s">
        <v>191</v>
      </c>
      <c r="D33" s="15" t="s">
        <v>80</v>
      </c>
      <c r="E33" s="16" t="s">
        <v>4</v>
      </c>
      <c r="F33" s="38">
        <v>1.06</v>
      </c>
      <c r="G33" s="16">
        <v>45</v>
      </c>
      <c r="H33" s="17" t="s">
        <v>9</v>
      </c>
      <c r="I33" s="18" t="s">
        <v>27</v>
      </c>
      <c r="J33" s="19" t="s">
        <v>6</v>
      </c>
      <c r="N33" s="12" t="str">
        <f t="shared" si="0"/>
        <v>ok</v>
      </c>
      <c r="O33" s="12" t="s">
        <v>190</v>
      </c>
      <c r="P33" s="26" t="s">
        <v>249</v>
      </c>
      <c r="Q33" s="12" t="s">
        <v>191</v>
      </c>
      <c r="R33" s="12" t="s">
        <v>192</v>
      </c>
    </row>
    <row r="34" spans="2:18" ht="33" customHeight="1">
      <c r="I34" s="27"/>
      <c r="N34" s="12">
        <f>IF(C34='PLATING_3 &amp; 4'!Q2,"ok",1)</f>
        <v>1</v>
      </c>
    </row>
    <row r="35" spans="2:18" ht="15.75" customHeight="1">
      <c r="B35" s="12" t="s">
        <v>7</v>
      </c>
      <c r="C35" s="12" t="s">
        <v>251</v>
      </c>
      <c r="G35" s="12"/>
      <c r="H35" s="5"/>
      <c r="I35" s="27"/>
      <c r="N35" s="12">
        <f>IF(C35='PLATING_3 &amp; 4'!Q3,"ok",1)</f>
        <v>1</v>
      </c>
    </row>
    <row r="36" spans="2:18" ht="15.75" customHeight="1">
      <c r="B36" s="12" t="s">
        <v>87</v>
      </c>
      <c r="C36" s="12" t="s">
        <v>252</v>
      </c>
      <c r="H36" s="5"/>
      <c r="I36" s="29"/>
      <c r="N36" s="12">
        <f>IF(C36='PLATING_3 &amp; 4'!Q4,"ok",1)</f>
        <v>1</v>
      </c>
    </row>
    <row r="37" spans="2:18" ht="15.75" customHeight="1">
      <c r="B37" s="12" t="s">
        <v>257</v>
      </c>
      <c r="C37" s="12" t="s">
        <v>253</v>
      </c>
      <c r="H37" s="29"/>
      <c r="I37" s="29"/>
      <c r="N37" s="12">
        <f>IF(C37='PLATING_3 &amp; 4'!Q5,"ok",1)</f>
        <v>1</v>
      </c>
    </row>
    <row r="38" spans="2:18" ht="15.75" customHeight="1">
      <c r="N38" s="12">
        <f>IF(C38='PLATING_3 &amp; 4'!Q6,"ok",1)</f>
        <v>1</v>
      </c>
    </row>
    <row r="39" spans="2:18" ht="15.75" customHeight="1">
      <c r="N39" s="12">
        <f>IF(C39='PLATING_3 &amp; 4'!Q7,"ok",1)</f>
        <v>1</v>
      </c>
    </row>
    <row r="40" spans="2:18" ht="15.75" customHeight="1">
      <c r="N40" s="12">
        <f>IF(C40='PLATING_3 &amp; 4'!Q8,"ok",1)</f>
        <v>1</v>
      </c>
    </row>
    <row r="41" spans="2:18" ht="15.75" customHeight="1">
      <c r="N41" s="12">
        <f>IF(C41='PLATING_3 &amp; 4'!Q9,"ok",1)</f>
        <v>1</v>
      </c>
    </row>
    <row r="42" spans="2:18" ht="15.75" customHeight="1">
      <c r="N42" s="12">
        <f>IF(C42='PLATING_3 &amp; 4'!Q10,"ok",1)</f>
        <v>1</v>
      </c>
    </row>
    <row r="43" spans="2:18" ht="15.75" customHeight="1">
      <c r="N43" s="12">
        <f>IF(C43='PLATING_3 &amp; 4'!Q11,"ok",1)</f>
        <v>1</v>
      </c>
    </row>
    <row r="44" spans="2:18" ht="15.75" customHeight="1">
      <c r="N44" s="12">
        <f>IF(C44='PLATING_3 &amp; 4'!Q12,"ok",1)</f>
        <v>1</v>
      </c>
    </row>
    <row r="45" spans="2:18" ht="15.75" customHeight="1">
      <c r="N45" s="12">
        <f>IF(C45='PLATING_3 &amp; 4'!Q13,"ok",1)</f>
        <v>1</v>
      </c>
    </row>
    <row r="46" spans="2:18" ht="15.75" customHeight="1">
      <c r="N46" s="12">
        <f>IF(C46='PLATING_3 &amp; 4'!Q14,"ok",1)</f>
        <v>1</v>
      </c>
    </row>
    <row r="47" spans="2:18" ht="15.75" customHeight="1">
      <c r="N47" s="12">
        <f>IF(C47='PLATING_3 &amp; 4'!Q15,"ok",1)</f>
        <v>1</v>
      </c>
    </row>
    <row r="48" spans="2:18" ht="15.75" customHeight="1">
      <c r="N48" s="12">
        <f>IF(C48='PLATING_3 &amp; 4'!Q16,"ok",1)</f>
        <v>1</v>
      </c>
    </row>
    <row r="49" spans="14:14" ht="15.75" customHeight="1">
      <c r="N49" s="12">
        <f>IF(C49='PLATING_3 &amp; 4'!Q17,"ok",1)</f>
        <v>1</v>
      </c>
    </row>
    <row r="50" spans="14:14" ht="15.75" customHeight="1">
      <c r="N50" s="12">
        <f>IF(C50='PLATING_3 &amp; 4'!Q18,"ok",1)</f>
        <v>1</v>
      </c>
    </row>
    <row r="51" spans="14:14" ht="15.75" customHeight="1">
      <c r="N51" s="12">
        <f>IF(C51='PLATING_3 &amp; 4'!Q19,"ok",1)</f>
        <v>1</v>
      </c>
    </row>
    <row r="52" spans="14:14" ht="15.75" customHeight="1">
      <c r="N52" s="12">
        <f>IF(C52='PLATING_3 &amp; 4'!Q20,"ok",1)</f>
        <v>1</v>
      </c>
    </row>
    <row r="53" spans="14:14" ht="15.75" customHeight="1">
      <c r="N53" s="12">
        <f>IF(C53='PLATING_3 &amp; 4'!Q21,"ok",1)</f>
        <v>1</v>
      </c>
    </row>
    <row r="54" spans="14:14" ht="15.75" customHeight="1">
      <c r="N54" s="12">
        <f>IF(C54='PLATING_3 &amp; 4'!Q22,"ok",1)</f>
        <v>1</v>
      </c>
    </row>
  </sheetData>
  <mergeCells count="1">
    <mergeCell ref="F21:G21"/>
  </mergeCells>
  <pageMargins left="0.26" right="0.28000000000000003" top="0.49" bottom="0.27" header="0.17" footer="0.17"/>
  <pageSetup orientation="landscape" r:id="rId1"/>
  <headerFooter>
    <oddHeader>&amp;F</oddHead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804EDE-29A4-4DEC-BA6C-B9C47D07AEB4}">
  <dimension ref="B1:R37"/>
  <sheetViews>
    <sheetView workbookViewId="0">
      <selection activeCell="N21" sqref="A1:XFD1048576"/>
    </sheetView>
  </sheetViews>
  <sheetFormatPr baseColWidth="10" defaultColWidth="9.1640625" defaultRowHeight="15.75" customHeight="1"/>
  <cols>
    <col min="1" max="1" width="4.6640625" style="12" customWidth="1"/>
    <col min="2" max="2" width="21.6640625" style="27" customWidth="1"/>
    <col min="3" max="3" width="26" style="28" customWidth="1"/>
    <col min="4" max="5" width="10.6640625" style="28" customWidth="1"/>
    <col min="6" max="6" width="8.83203125" style="28" customWidth="1"/>
    <col min="7" max="7" width="13.6640625" style="28" customWidth="1"/>
    <col min="8" max="8" width="12.6640625" style="30" customWidth="1"/>
    <col min="9" max="9" width="14.33203125" style="12" customWidth="1"/>
    <col min="10" max="10" width="4.5" style="12" customWidth="1"/>
    <col min="11" max="14" width="9.1640625" style="12"/>
    <col min="15" max="15" width="15.83203125" style="12" customWidth="1"/>
    <col min="16" max="16" width="9.1640625" style="12"/>
    <col min="17" max="17" width="19.33203125" style="12" bestFit="1" customWidth="1"/>
    <col min="18" max="16384" width="9.1640625" style="12"/>
  </cols>
  <sheetData>
    <row r="1" spans="2:18" ht="15.75" customHeight="1">
      <c r="B1" s="1" t="s">
        <v>28</v>
      </c>
      <c r="C1" s="2" t="s">
        <v>0</v>
      </c>
      <c r="D1" s="2" t="s">
        <v>0</v>
      </c>
      <c r="E1" s="2" t="s">
        <v>1</v>
      </c>
      <c r="F1" s="3" t="s">
        <v>255</v>
      </c>
      <c r="G1" s="2" t="s">
        <v>256</v>
      </c>
      <c r="H1" s="2" t="s">
        <v>2</v>
      </c>
      <c r="I1" s="4" t="s">
        <v>3</v>
      </c>
      <c r="J1" s="5" t="s">
        <v>81</v>
      </c>
    </row>
    <row r="2" spans="2:18" ht="15.75" customHeight="1">
      <c r="B2" s="6" t="s">
        <v>60</v>
      </c>
      <c r="C2" s="7" t="s">
        <v>194</v>
      </c>
      <c r="D2" s="7" t="s">
        <v>80</v>
      </c>
      <c r="E2" s="8" t="s">
        <v>4</v>
      </c>
      <c r="F2" s="8">
        <v>3.71</v>
      </c>
      <c r="G2" s="8">
        <v>45</v>
      </c>
      <c r="H2" s="9" t="s">
        <v>10</v>
      </c>
      <c r="I2" s="10" t="s">
        <v>12</v>
      </c>
      <c r="J2" s="11"/>
      <c r="N2" s="12" t="str">
        <f>IF(C2='PLATING_3 &amp; 4'!Q2,"ok",1)</f>
        <v>ok</v>
      </c>
      <c r="O2" s="12" t="s">
        <v>193</v>
      </c>
      <c r="P2" s="26" t="s">
        <v>249</v>
      </c>
      <c r="Q2" s="12" t="s">
        <v>194</v>
      </c>
      <c r="R2" s="12" t="s">
        <v>195</v>
      </c>
    </row>
    <row r="3" spans="2:18" ht="15.75" customHeight="1">
      <c r="B3" s="6" t="s">
        <v>61</v>
      </c>
      <c r="C3" s="7" t="s">
        <v>197</v>
      </c>
      <c r="D3" s="7" t="s">
        <v>80</v>
      </c>
      <c r="E3" s="8" t="s">
        <v>4</v>
      </c>
      <c r="F3" s="8">
        <v>4.07</v>
      </c>
      <c r="G3" s="8">
        <v>45</v>
      </c>
      <c r="H3" s="9" t="s">
        <v>10</v>
      </c>
      <c r="I3" s="10" t="s">
        <v>13</v>
      </c>
      <c r="N3" s="12" t="str">
        <f>IF(C3='PLATING_3 &amp; 4'!Q3,"ok",1)</f>
        <v>ok</v>
      </c>
      <c r="O3" s="12" t="s">
        <v>196</v>
      </c>
      <c r="P3" s="26" t="s">
        <v>249</v>
      </c>
      <c r="Q3" s="12" t="s">
        <v>197</v>
      </c>
      <c r="R3" s="12" t="s">
        <v>198</v>
      </c>
    </row>
    <row r="4" spans="2:18" ht="15.75" customHeight="1">
      <c r="B4" s="6" t="s">
        <v>62</v>
      </c>
      <c r="C4" s="7" t="s">
        <v>200</v>
      </c>
      <c r="D4" s="7" t="s">
        <v>80</v>
      </c>
      <c r="E4" s="8" t="s">
        <v>4</v>
      </c>
      <c r="F4" s="8">
        <v>0.31</v>
      </c>
      <c r="G4" s="8">
        <v>45</v>
      </c>
      <c r="H4" s="9" t="s">
        <v>10</v>
      </c>
      <c r="I4" s="10" t="s">
        <v>14</v>
      </c>
      <c r="N4" s="12" t="str">
        <f>IF(C4='PLATING_3 &amp; 4'!Q4,"ok",1)</f>
        <v>ok</v>
      </c>
      <c r="O4" s="12" t="s">
        <v>199</v>
      </c>
      <c r="P4" s="26" t="s">
        <v>249</v>
      </c>
      <c r="Q4" s="12" t="s">
        <v>200</v>
      </c>
      <c r="R4" s="12" t="s">
        <v>201</v>
      </c>
    </row>
    <row r="5" spans="2:18" ht="15.75" customHeight="1">
      <c r="B5" s="6" t="s">
        <v>63</v>
      </c>
      <c r="C5" s="7" t="s">
        <v>203</v>
      </c>
      <c r="D5" s="7" t="s">
        <v>80</v>
      </c>
      <c r="E5" s="8" t="s">
        <v>4</v>
      </c>
      <c r="F5" s="8">
        <v>1.05</v>
      </c>
      <c r="G5" s="8">
        <v>45</v>
      </c>
      <c r="H5" s="9" t="s">
        <v>10</v>
      </c>
      <c r="I5" s="13" t="s">
        <v>15</v>
      </c>
      <c r="N5" s="12" t="str">
        <f>IF(C5='PLATING_3 &amp; 4'!Q5,"ok",1)</f>
        <v>ok</v>
      </c>
      <c r="O5" s="12" t="s">
        <v>202</v>
      </c>
      <c r="P5" s="26" t="s">
        <v>249</v>
      </c>
      <c r="Q5" s="12" t="s">
        <v>203</v>
      </c>
      <c r="R5" s="12" t="s">
        <v>204</v>
      </c>
    </row>
    <row r="6" spans="2:18" ht="15.75" customHeight="1">
      <c r="B6" s="6" t="s">
        <v>64</v>
      </c>
      <c r="C6" s="7" t="s">
        <v>206</v>
      </c>
      <c r="D6" s="7" t="s">
        <v>80</v>
      </c>
      <c r="E6" s="8" t="s">
        <v>4</v>
      </c>
      <c r="F6" s="8">
        <v>1.0900000000000001</v>
      </c>
      <c r="G6" s="8">
        <v>45</v>
      </c>
      <c r="H6" s="9" t="s">
        <v>10</v>
      </c>
      <c r="I6" s="10" t="s">
        <v>16</v>
      </c>
      <c r="N6" s="12" t="str">
        <f>IF(C6='PLATING_3 &amp; 4'!Q6,"ok",1)</f>
        <v>ok</v>
      </c>
      <c r="O6" s="12" t="s">
        <v>205</v>
      </c>
      <c r="P6" s="26" t="s">
        <v>249</v>
      </c>
      <c r="Q6" s="12" t="s">
        <v>206</v>
      </c>
      <c r="R6" s="12" t="s">
        <v>207</v>
      </c>
    </row>
    <row r="7" spans="2:18" ht="15.75" customHeight="1">
      <c r="B7" s="6" t="s">
        <v>65</v>
      </c>
      <c r="C7" s="7" t="s">
        <v>209</v>
      </c>
      <c r="D7" s="7" t="s">
        <v>80</v>
      </c>
      <c r="E7" s="8" t="s">
        <v>4</v>
      </c>
      <c r="F7" s="8">
        <v>0.69</v>
      </c>
      <c r="G7" s="8">
        <v>45</v>
      </c>
      <c r="H7" s="9" t="s">
        <v>10</v>
      </c>
      <c r="I7" s="10" t="s">
        <v>17</v>
      </c>
      <c r="N7" s="12" t="str">
        <f>IF(C7='PLATING_3 &amp; 4'!Q7,"ok",1)</f>
        <v>ok</v>
      </c>
      <c r="O7" s="12" t="s">
        <v>208</v>
      </c>
      <c r="P7" s="26" t="s">
        <v>249</v>
      </c>
      <c r="Q7" s="12" t="s">
        <v>209</v>
      </c>
      <c r="R7" s="12" t="s">
        <v>210</v>
      </c>
    </row>
    <row r="8" spans="2:18" ht="15.75" customHeight="1">
      <c r="B8" s="6" t="s">
        <v>66</v>
      </c>
      <c r="C8" s="7" t="s">
        <v>212</v>
      </c>
      <c r="D8" s="7" t="s">
        <v>80</v>
      </c>
      <c r="E8" s="8" t="s">
        <v>4</v>
      </c>
      <c r="F8" s="8">
        <v>0.13</v>
      </c>
      <c r="G8" s="8">
        <v>45</v>
      </c>
      <c r="H8" s="9" t="s">
        <v>10</v>
      </c>
      <c r="I8" s="13" t="s">
        <v>18</v>
      </c>
      <c r="N8" s="12" t="str">
        <f>IF(C8='PLATING_3 &amp; 4'!Q8,"ok",1)</f>
        <v>ok</v>
      </c>
      <c r="O8" s="12" t="s">
        <v>211</v>
      </c>
      <c r="P8" s="26" t="s">
        <v>249</v>
      </c>
      <c r="Q8" s="12" t="s">
        <v>212</v>
      </c>
      <c r="R8" s="12" t="s">
        <v>213</v>
      </c>
    </row>
    <row r="9" spans="2:18" ht="15.75" customHeight="1">
      <c r="B9" s="6" t="s">
        <v>67</v>
      </c>
      <c r="C9" s="7" t="s">
        <v>215</v>
      </c>
      <c r="D9" s="7" t="s">
        <v>80</v>
      </c>
      <c r="E9" s="8" t="s">
        <v>4</v>
      </c>
      <c r="F9" s="8">
        <v>0.23</v>
      </c>
      <c r="G9" s="8">
        <v>45</v>
      </c>
      <c r="H9" s="9" t="s">
        <v>10</v>
      </c>
      <c r="I9" s="10" t="s">
        <v>19</v>
      </c>
      <c r="N9" s="12" t="str">
        <f>IF(C9='PLATING_3 &amp; 4'!Q9,"ok",1)</f>
        <v>ok</v>
      </c>
      <c r="O9" s="12" t="s">
        <v>214</v>
      </c>
      <c r="P9" s="26" t="s">
        <v>249</v>
      </c>
      <c r="Q9" s="12" t="s">
        <v>215</v>
      </c>
      <c r="R9" s="12" t="s">
        <v>216</v>
      </c>
    </row>
    <row r="10" spans="2:18" ht="15.75" customHeight="1">
      <c r="B10" s="6" t="s">
        <v>68</v>
      </c>
      <c r="C10" s="7" t="s">
        <v>218</v>
      </c>
      <c r="D10" s="7" t="s">
        <v>80</v>
      </c>
      <c r="E10" s="8" t="s">
        <v>4</v>
      </c>
      <c r="F10" s="8">
        <v>0.21</v>
      </c>
      <c r="G10" s="8">
        <v>45</v>
      </c>
      <c r="H10" s="9" t="s">
        <v>10</v>
      </c>
      <c r="I10" s="10" t="s">
        <v>20</v>
      </c>
      <c r="N10" s="12" t="str">
        <f>IF(C10='PLATING_3 &amp; 4'!Q10,"ok",1)</f>
        <v>ok</v>
      </c>
      <c r="O10" s="12" t="s">
        <v>217</v>
      </c>
      <c r="P10" s="26" t="s">
        <v>249</v>
      </c>
      <c r="Q10" s="12" t="s">
        <v>218</v>
      </c>
      <c r="R10" s="12" t="s">
        <v>219</v>
      </c>
    </row>
    <row r="11" spans="2:18" ht="15.75" customHeight="1">
      <c r="B11" s="6" t="s">
        <v>69</v>
      </c>
      <c r="C11" s="7" t="s">
        <v>221</v>
      </c>
      <c r="D11" s="7" t="s">
        <v>80</v>
      </c>
      <c r="E11" s="8" t="s">
        <v>4</v>
      </c>
      <c r="F11" s="8">
        <v>0.19</v>
      </c>
      <c r="G11" s="8">
        <v>45</v>
      </c>
      <c r="H11" s="9" t="s">
        <v>10</v>
      </c>
      <c r="I11" s="10" t="s">
        <v>21</v>
      </c>
      <c r="N11" s="12" t="str">
        <f>IF(C11='PLATING_3 &amp; 4'!Q11,"ok",1)</f>
        <v>ok</v>
      </c>
      <c r="O11" s="12" t="s">
        <v>220</v>
      </c>
      <c r="P11" s="26" t="s">
        <v>249</v>
      </c>
      <c r="Q11" s="12" t="s">
        <v>221</v>
      </c>
      <c r="R11" s="12" t="s">
        <v>222</v>
      </c>
    </row>
    <row r="12" spans="2:18" ht="15.75" customHeight="1">
      <c r="B12" s="6" t="s">
        <v>82</v>
      </c>
      <c r="C12" s="7" t="s">
        <v>254</v>
      </c>
      <c r="D12" s="7" t="s">
        <v>80</v>
      </c>
      <c r="E12" s="8" t="s">
        <v>4</v>
      </c>
      <c r="F12" s="8">
        <v>1.1100000000000001</v>
      </c>
      <c r="G12" s="8">
        <v>45</v>
      </c>
      <c r="H12" s="9" t="s">
        <v>10</v>
      </c>
      <c r="I12" s="10" t="s">
        <v>22</v>
      </c>
      <c r="N12" s="12" t="str">
        <f>IF(C12='PLATING_3 &amp; 4'!Q12,"ok",1)</f>
        <v>ok</v>
      </c>
      <c r="O12" s="12" t="s">
        <v>223</v>
      </c>
      <c r="P12" s="26" t="s">
        <v>249</v>
      </c>
      <c r="Q12" s="12" t="s">
        <v>254</v>
      </c>
      <c r="R12" s="12" t="s">
        <v>224</v>
      </c>
    </row>
    <row r="13" spans="2:18" ht="15.75" customHeight="1">
      <c r="B13" s="6" t="s">
        <v>70</v>
      </c>
      <c r="C13" s="7" t="s">
        <v>226</v>
      </c>
      <c r="D13" s="7" t="s">
        <v>80</v>
      </c>
      <c r="E13" s="8" t="s">
        <v>4</v>
      </c>
      <c r="F13" s="8">
        <v>1.03</v>
      </c>
      <c r="G13" s="8">
        <v>45</v>
      </c>
      <c r="H13" s="9" t="s">
        <v>10</v>
      </c>
      <c r="I13" s="10" t="s">
        <v>23</v>
      </c>
      <c r="N13" s="12" t="str">
        <f>IF(C13='PLATING_3 &amp; 4'!Q13,"ok",1)</f>
        <v>ok</v>
      </c>
      <c r="O13" s="12" t="s">
        <v>225</v>
      </c>
      <c r="P13" s="26" t="s">
        <v>249</v>
      </c>
      <c r="Q13" s="12" t="s">
        <v>226</v>
      </c>
      <c r="R13" s="12" t="s">
        <v>227</v>
      </c>
    </row>
    <row r="14" spans="2:18" ht="15.75" customHeight="1">
      <c r="B14" s="6" t="s">
        <v>71</v>
      </c>
      <c r="C14" s="7" t="s">
        <v>229</v>
      </c>
      <c r="D14" s="7" t="s">
        <v>80</v>
      </c>
      <c r="E14" s="8" t="s">
        <v>4</v>
      </c>
      <c r="F14" s="8">
        <v>1.03</v>
      </c>
      <c r="G14" s="8">
        <v>45</v>
      </c>
      <c r="H14" s="9" t="s">
        <v>10</v>
      </c>
      <c r="I14" s="10" t="s">
        <v>24</v>
      </c>
      <c r="N14" s="12" t="str">
        <f>IF(C14='PLATING_3 &amp; 4'!Q14,"ok",1)</f>
        <v>ok</v>
      </c>
      <c r="O14" s="12" t="s">
        <v>228</v>
      </c>
      <c r="P14" s="26" t="s">
        <v>249</v>
      </c>
      <c r="Q14" s="12" t="s">
        <v>229</v>
      </c>
      <c r="R14" s="12" t="s">
        <v>230</v>
      </c>
    </row>
    <row r="15" spans="2:18" ht="15.75" customHeight="1">
      <c r="B15" s="6" t="s">
        <v>72</v>
      </c>
      <c r="C15" s="7" t="s">
        <v>232</v>
      </c>
      <c r="D15" s="7" t="s">
        <v>80</v>
      </c>
      <c r="E15" s="8" t="s">
        <v>4</v>
      </c>
      <c r="F15" s="8">
        <v>1.18</v>
      </c>
      <c r="G15" s="8">
        <v>45</v>
      </c>
      <c r="H15" s="9" t="s">
        <v>10</v>
      </c>
      <c r="I15" s="10" t="s">
        <v>25</v>
      </c>
      <c r="N15" s="12" t="str">
        <f>IF(C15='PLATING_3 &amp; 4'!Q15,"ok",1)</f>
        <v>ok</v>
      </c>
      <c r="O15" s="12" t="s">
        <v>231</v>
      </c>
      <c r="P15" s="26" t="s">
        <v>249</v>
      </c>
      <c r="Q15" s="12" t="s">
        <v>232</v>
      </c>
      <c r="R15" s="12" t="s">
        <v>233</v>
      </c>
    </row>
    <row r="16" spans="2:18" ht="15.75" customHeight="1">
      <c r="B16" s="6" t="s">
        <v>73</v>
      </c>
      <c r="C16" s="7" t="s">
        <v>235</v>
      </c>
      <c r="D16" s="7" t="s">
        <v>80</v>
      </c>
      <c r="E16" s="8" t="s">
        <v>4</v>
      </c>
      <c r="F16" s="8">
        <v>2.23</v>
      </c>
      <c r="G16" s="8">
        <v>45</v>
      </c>
      <c r="H16" s="9" t="s">
        <v>10</v>
      </c>
      <c r="I16" s="10" t="s">
        <v>26</v>
      </c>
      <c r="N16" s="12" t="str">
        <f>IF(C16='PLATING_3 &amp; 4'!Q16,"ok",1)</f>
        <v>ok</v>
      </c>
      <c r="O16" s="12" t="s">
        <v>234</v>
      </c>
      <c r="P16" s="26" t="s">
        <v>249</v>
      </c>
      <c r="Q16" s="12" t="s">
        <v>235</v>
      </c>
      <c r="R16" s="12" t="s">
        <v>236</v>
      </c>
    </row>
    <row r="17" spans="2:18" ht="15.75" customHeight="1" thickBot="1">
      <c r="B17" s="14" t="s">
        <v>74</v>
      </c>
      <c r="C17" s="7" t="s">
        <v>238</v>
      </c>
      <c r="D17" s="15" t="s">
        <v>80</v>
      </c>
      <c r="E17" s="16" t="s">
        <v>4</v>
      </c>
      <c r="F17" s="16">
        <v>0.99</v>
      </c>
      <c r="G17" s="16">
        <v>45</v>
      </c>
      <c r="H17" s="17" t="s">
        <v>10</v>
      </c>
      <c r="I17" s="18" t="s">
        <v>27</v>
      </c>
      <c r="J17" s="19" t="s">
        <v>6</v>
      </c>
      <c r="N17" s="12" t="str">
        <f>IF(C17='PLATING_3 &amp; 4'!Q17,"ok",1)</f>
        <v>ok</v>
      </c>
      <c r="O17" s="12" t="s">
        <v>237</v>
      </c>
      <c r="P17" s="26" t="s">
        <v>249</v>
      </c>
      <c r="Q17" s="12" t="s">
        <v>238</v>
      </c>
      <c r="R17" s="12" t="s">
        <v>239</v>
      </c>
    </row>
    <row r="18" spans="2:18" ht="15.75" customHeight="1">
      <c r="B18" s="20" t="s">
        <v>75</v>
      </c>
      <c r="C18" s="7" t="s">
        <v>241</v>
      </c>
      <c r="D18" s="21" t="s">
        <v>80</v>
      </c>
      <c r="E18" s="8" t="s">
        <v>4</v>
      </c>
      <c r="F18" s="8">
        <v>1.01</v>
      </c>
      <c r="G18" s="8">
        <v>45</v>
      </c>
      <c r="H18" s="8" t="s">
        <v>11</v>
      </c>
      <c r="I18" s="13" t="s">
        <v>12</v>
      </c>
      <c r="N18" s="12" t="str">
        <f>IF(C18='PLATING_3 &amp; 4'!Q18,"ok",1)</f>
        <v>ok</v>
      </c>
      <c r="O18" s="12" t="s">
        <v>240</v>
      </c>
      <c r="P18" s="26" t="s">
        <v>249</v>
      </c>
      <c r="Q18" s="12" t="s">
        <v>241</v>
      </c>
      <c r="R18" s="12" t="s">
        <v>242</v>
      </c>
    </row>
    <row r="19" spans="2:18" ht="15.75" customHeight="1">
      <c r="B19" s="6" t="s">
        <v>76</v>
      </c>
      <c r="C19" s="7" t="s">
        <v>244</v>
      </c>
      <c r="D19" s="7" t="s">
        <v>80</v>
      </c>
      <c r="E19" s="8" t="s">
        <v>4</v>
      </c>
      <c r="F19" s="8">
        <v>1.01</v>
      </c>
      <c r="G19" s="8">
        <v>45</v>
      </c>
      <c r="H19" s="9" t="s">
        <v>11</v>
      </c>
      <c r="I19" s="10" t="s">
        <v>13</v>
      </c>
      <c r="N19" s="12" t="str">
        <f>IF(C19='PLATING_3 &amp; 4'!Q19,"ok",1)</f>
        <v>ok</v>
      </c>
      <c r="O19" s="12" t="s">
        <v>243</v>
      </c>
      <c r="P19" s="26" t="s">
        <v>249</v>
      </c>
      <c r="Q19" s="12" t="s">
        <v>244</v>
      </c>
      <c r="R19" s="12" t="s">
        <v>245</v>
      </c>
    </row>
    <row r="20" spans="2:18" ht="15.75" customHeight="1">
      <c r="B20" s="6" t="s">
        <v>77</v>
      </c>
      <c r="C20" s="7" t="s">
        <v>247</v>
      </c>
      <c r="D20" s="7" t="s">
        <v>80</v>
      </c>
      <c r="E20" s="8" t="s">
        <v>4</v>
      </c>
      <c r="F20" s="6">
        <v>1.03</v>
      </c>
      <c r="G20" s="8">
        <v>45</v>
      </c>
      <c r="H20" s="9" t="s">
        <v>11</v>
      </c>
      <c r="I20" s="10" t="s">
        <v>14</v>
      </c>
      <c r="N20" s="12" t="str">
        <f>IF(C20='PLATING_3 &amp; 4'!Q20,"ok",1)</f>
        <v>ok</v>
      </c>
      <c r="O20" s="12" t="s">
        <v>246</v>
      </c>
      <c r="P20" s="26" t="s">
        <v>249</v>
      </c>
      <c r="Q20" s="12" t="s">
        <v>247</v>
      </c>
      <c r="R20" s="12" t="s">
        <v>248</v>
      </c>
    </row>
    <row r="21" spans="2:18" ht="15.75" customHeight="1">
      <c r="B21" s="6" t="s">
        <v>78</v>
      </c>
      <c r="C21" s="7" t="s">
        <v>93</v>
      </c>
      <c r="D21" s="7" t="s">
        <v>80</v>
      </c>
      <c r="E21" s="8" t="s">
        <v>4</v>
      </c>
      <c r="F21" s="6">
        <v>1.81</v>
      </c>
      <c r="G21" s="8">
        <v>45</v>
      </c>
      <c r="H21" s="9" t="s">
        <v>11</v>
      </c>
      <c r="I21" s="13" t="s">
        <v>15</v>
      </c>
      <c r="J21" s="12" t="s">
        <v>83</v>
      </c>
      <c r="N21" s="12" t="str">
        <f>IF(C21='PLATING_3 &amp; 4'!Q21,"ok",1)</f>
        <v>ok</v>
      </c>
      <c r="O21" s="12" t="s">
        <v>92</v>
      </c>
      <c r="P21" s="26" t="s">
        <v>249</v>
      </c>
      <c r="Q21" s="12" t="s">
        <v>93</v>
      </c>
      <c r="R21" s="12" t="s">
        <v>94</v>
      </c>
    </row>
    <row r="22" spans="2:18" ht="15.75" customHeight="1" thickBot="1">
      <c r="B22" s="14" t="s">
        <v>79</v>
      </c>
      <c r="C22" s="7" t="s">
        <v>96</v>
      </c>
      <c r="D22" s="15" t="s">
        <v>80</v>
      </c>
      <c r="E22" s="16" t="s">
        <v>4</v>
      </c>
      <c r="F22" s="14">
        <v>2.02</v>
      </c>
      <c r="G22" s="16">
        <v>45</v>
      </c>
      <c r="H22" s="17" t="s">
        <v>11</v>
      </c>
      <c r="I22" s="18" t="s">
        <v>16</v>
      </c>
      <c r="J22" s="19" t="s">
        <v>6</v>
      </c>
      <c r="N22" s="12" t="str">
        <f>IF(C22='PLATING_3 &amp; 4'!Q22,"ok",1)</f>
        <v>ok</v>
      </c>
      <c r="O22" s="12" t="s">
        <v>95</v>
      </c>
      <c r="P22" s="26" t="s">
        <v>249</v>
      </c>
      <c r="Q22" s="12" t="s">
        <v>96</v>
      </c>
      <c r="R22" s="12" t="s">
        <v>97</v>
      </c>
    </row>
    <row r="23" spans="2:18" ht="15.75" customHeight="1">
      <c r="B23" s="20"/>
      <c r="C23" s="20"/>
      <c r="D23" s="20"/>
      <c r="E23" s="20"/>
      <c r="F23" s="20"/>
      <c r="G23" s="22" t="s">
        <v>11</v>
      </c>
      <c r="H23" s="22" t="s">
        <v>17</v>
      </c>
    </row>
    <row r="24" spans="2:18" ht="15.75" customHeight="1">
      <c r="B24" s="6"/>
      <c r="C24" s="6"/>
      <c r="D24" s="6"/>
      <c r="E24" s="6"/>
      <c r="F24" s="6"/>
      <c r="G24" s="23" t="s">
        <v>11</v>
      </c>
      <c r="H24" s="22" t="s">
        <v>18</v>
      </c>
    </row>
    <row r="25" spans="2:18" ht="15.75" customHeight="1">
      <c r="B25" s="6"/>
      <c r="C25" s="6"/>
      <c r="D25" s="6"/>
      <c r="E25" s="6"/>
      <c r="F25" s="6"/>
      <c r="G25" s="23" t="s">
        <v>11</v>
      </c>
      <c r="H25" s="23" t="s">
        <v>19</v>
      </c>
    </row>
    <row r="26" spans="2:18" ht="15.75" customHeight="1">
      <c r="B26" s="6"/>
      <c r="C26" s="6"/>
      <c r="D26" s="6"/>
      <c r="E26" s="6"/>
      <c r="F26" s="6"/>
      <c r="G26" s="23" t="s">
        <v>11</v>
      </c>
      <c r="H26" s="23" t="s">
        <v>20</v>
      </c>
    </row>
    <row r="27" spans="2:18" ht="15.75" customHeight="1">
      <c r="B27" s="6"/>
      <c r="C27" s="6"/>
      <c r="D27" s="6"/>
      <c r="E27" s="6"/>
      <c r="F27" s="6"/>
      <c r="G27" s="23" t="s">
        <v>11</v>
      </c>
      <c r="H27" s="23" t="s">
        <v>21</v>
      </c>
    </row>
    <row r="28" spans="2:18" ht="15.75" customHeight="1">
      <c r="B28" s="6"/>
      <c r="C28" s="6"/>
      <c r="D28" s="6"/>
      <c r="E28" s="6"/>
      <c r="F28" s="6"/>
      <c r="G28" s="23" t="s">
        <v>11</v>
      </c>
      <c r="H28" s="23" t="s">
        <v>22</v>
      </c>
    </row>
    <row r="29" spans="2:18" ht="15.75" customHeight="1">
      <c r="B29" s="6"/>
      <c r="C29" s="6"/>
      <c r="D29" s="6"/>
      <c r="E29" s="6"/>
      <c r="F29" s="6"/>
      <c r="G29" s="23" t="s">
        <v>11</v>
      </c>
      <c r="H29" s="23" t="s">
        <v>23</v>
      </c>
    </row>
    <row r="30" spans="2:18" ht="15.75" customHeight="1">
      <c r="B30" s="6"/>
      <c r="C30" s="6"/>
      <c r="D30" s="6"/>
      <c r="E30" s="6"/>
      <c r="F30" s="6"/>
      <c r="G30" s="23" t="s">
        <v>11</v>
      </c>
      <c r="H30" s="23" t="s">
        <v>24</v>
      </c>
    </row>
    <row r="31" spans="2:18" ht="15.75" customHeight="1">
      <c r="B31" s="6"/>
      <c r="C31" s="6"/>
      <c r="D31" s="6"/>
      <c r="E31" s="6"/>
      <c r="F31" s="6"/>
      <c r="G31" s="23" t="s">
        <v>11</v>
      </c>
      <c r="H31" s="23" t="s">
        <v>25</v>
      </c>
    </row>
    <row r="32" spans="2:18" s="25" customFormat="1" ht="15.75" customHeight="1">
      <c r="B32" s="24"/>
      <c r="C32" s="7"/>
      <c r="D32" s="24"/>
      <c r="E32" s="8"/>
      <c r="F32" s="24"/>
      <c r="G32" s="23" t="s">
        <v>11</v>
      </c>
      <c r="H32" s="23" t="s">
        <v>26</v>
      </c>
      <c r="I32" s="12"/>
    </row>
    <row r="33" spans="2:9" s="25" customFormat="1" ht="15.75" customHeight="1">
      <c r="B33" s="24"/>
      <c r="C33" s="7"/>
      <c r="D33" s="24"/>
      <c r="E33" s="24"/>
      <c r="F33" s="24"/>
      <c r="G33" s="23" t="s">
        <v>11</v>
      </c>
      <c r="H33" s="23" t="s">
        <v>27</v>
      </c>
      <c r="I33" s="12"/>
    </row>
    <row r="34" spans="2:9" ht="7.5" customHeight="1">
      <c r="H34" s="27"/>
    </row>
    <row r="35" spans="2:9" ht="15.75" customHeight="1">
      <c r="B35" s="12" t="s">
        <v>7</v>
      </c>
      <c r="F35" s="12"/>
      <c r="G35" s="5"/>
      <c r="H35" s="27"/>
    </row>
    <row r="36" spans="2:9" ht="15.75" customHeight="1">
      <c r="B36" s="12" t="s">
        <v>87</v>
      </c>
      <c r="G36" s="5"/>
      <c r="H36" s="29"/>
    </row>
    <row r="37" spans="2:9" ht="15.75" customHeight="1">
      <c r="B37" s="12" t="s">
        <v>257</v>
      </c>
      <c r="G37" s="29"/>
      <c r="H37" s="29"/>
    </row>
  </sheetData>
  <pageMargins left="0.26" right="0.28000000000000003" top="0.49" bottom="0.27" header="0.17" footer="0.17"/>
  <pageSetup orientation="landscape" r:id="rId1"/>
  <headerFooter>
    <oddHeader>&amp;F</oddHead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PLATING_1 &amp; 2</vt:lpstr>
      <vt:lpstr>PLATING_3 &amp; 4</vt:lpstr>
      <vt:lpstr>'PLATING_1 &amp; 2'!Print_Area</vt:lpstr>
      <vt:lpstr>'PLATING_3 &amp; 4'!Print_Area</vt:lpstr>
    </vt:vector>
  </TitlesOfParts>
  <Company>nhgri\nih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skoumbourdisa</dc:creator>
  <cp:lastModifiedBy>Kevin Jin</cp:lastModifiedBy>
  <cp:lastPrinted>2022-01-20T17:18:22Z</cp:lastPrinted>
  <dcterms:created xsi:type="dcterms:W3CDTF">2008-03-21T13:13:05Z</dcterms:created>
  <dcterms:modified xsi:type="dcterms:W3CDTF">2025-03-25T11:26:04Z</dcterms:modified>
</cp:coreProperties>
</file>